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ekapitulace" sheetId="5" r:id="rId1"/>
    <sheet name="operační sál č. 3" sheetId="1" r:id="rId2"/>
    <sheet name="opúerační sál č. 4" sheetId="2" r:id="rId3"/>
    <sheet name="operační sál č. 5" sheetId="3" r:id="rId4"/>
    <sheet name="operační sál č. 6" sheetId="4" r:id="rId5"/>
  </sheets>
  <calcPr calcId="152511"/>
</workbook>
</file>

<file path=xl/calcChain.xml><?xml version="1.0" encoding="utf-8"?>
<calcChain xmlns="http://schemas.openxmlformats.org/spreadsheetml/2006/main">
  <c r="J22" i="1" l="1"/>
  <c r="J22" i="2"/>
  <c r="J54" i="4"/>
  <c r="J50" i="4"/>
  <c r="J46" i="4"/>
  <c r="J42" i="4"/>
  <c r="H41" i="4"/>
  <c r="H40" i="4"/>
  <c r="H38" i="4"/>
  <c r="J38" i="4" s="1"/>
  <c r="H37" i="4"/>
  <c r="H36" i="4"/>
  <c r="H34" i="4"/>
  <c r="J34" i="4" s="1"/>
  <c r="H33" i="4"/>
  <c r="H32" i="4"/>
  <c r="H30" i="4"/>
  <c r="J30" i="4" s="1"/>
  <c r="H29" i="4"/>
  <c r="H28" i="4"/>
  <c r="H26" i="4"/>
  <c r="J26" i="4" s="1"/>
  <c r="H25" i="4"/>
  <c r="H24" i="4"/>
  <c r="H22" i="4"/>
  <c r="J22" i="4" s="1"/>
  <c r="J54" i="3"/>
  <c r="J50" i="3"/>
  <c r="J46" i="3"/>
  <c r="J42" i="3"/>
  <c r="H41" i="3"/>
  <c r="H40" i="3"/>
  <c r="H38" i="3"/>
  <c r="J38" i="3" s="1"/>
  <c r="H37" i="3"/>
  <c r="H36" i="3"/>
  <c r="J34" i="3"/>
  <c r="H34" i="3"/>
  <c r="H33" i="3"/>
  <c r="H32" i="3"/>
  <c r="H30" i="3"/>
  <c r="J30" i="3" s="1"/>
  <c r="H29" i="3"/>
  <c r="H28" i="3"/>
  <c r="H26" i="3"/>
  <c r="J26" i="3" s="1"/>
  <c r="H25" i="3"/>
  <c r="H24" i="3"/>
  <c r="J22" i="3"/>
  <c r="H22" i="3"/>
  <c r="J54" i="2"/>
  <c r="J50" i="2"/>
  <c r="J46" i="2"/>
  <c r="J42" i="2"/>
  <c r="H41" i="2"/>
  <c r="H40" i="2"/>
  <c r="H38" i="2"/>
  <c r="J38" i="2" s="1"/>
  <c r="H37" i="2"/>
  <c r="H36" i="2"/>
  <c r="H34" i="2"/>
  <c r="J34" i="2" s="1"/>
  <c r="H33" i="2"/>
  <c r="H32" i="2"/>
  <c r="J30" i="2"/>
  <c r="H30" i="2"/>
  <c r="H29" i="2"/>
  <c r="H28" i="2"/>
  <c r="H26" i="2"/>
  <c r="J26" i="2" s="1"/>
  <c r="H25" i="2"/>
  <c r="H24" i="2"/>
  <c r="H22" i="2"/>
  <c r="J21" i="3" l="1"/>
  <c r="J20" i="3" s="1"/>
  <c r="I22" i="5" s="1"/>
  <c r="J21" i="4"/>
  <c r="J20" i="4" s="1"/>
  <c r="I23" i="5" s="1"/>
  <c r="J21" i="2"/>
  <c r="J20" i="2" s="1"/>
  <c r="I21" i="5" s="1"/>
  <c r="J54" i="1"/>
  <c r="J50" i="1"/>
  <c r="J46" i="1"/>
  <c r="J42" i="1"/>
  <c r="H41" i="1"/>
  <c r="H40" i="1"/>
  <c r="H38" i="1"/>
  <c r="J38" i="1" s="1"/>
  <c r="H37" i="1"/>
  <c r="H36" i="1"/>
  <c r="H34" i="1"/>
  <c r="J34" i="1" s="1"/>
  <c r="H33" i="1"/>
  <c r="H32" i="1"/>
  <c r="H30" i="1"/>
  <c r="J30" i="1" s="1"/>
  <c r="H29" i="1"/>
  <c r="H28" i="1"/>
  <c r="H26" i="1"/>
  <c r="J26" i="1" s="1"/>
  <c r="H25" i="1"/>
  <c r="H24" i="1"/>
  <c r="H22" i="1"/>
  <c r="J21" i="1" l="1"/>
  <c r="J20" i="1" s="1"/>
  <c r="I20" i="5" s="1"/>
  <c r="I25" i="5" s="1"/>
  <c r="I28" i="5" l="1"/>
  <c r="I29" i="5" s="1"/>
</calcChain>
</file>

<file path=xl/sharedStrings.xml><?xml version="1.0" encoding="utf-8"?>
<sst xmlns="http://schemas.openxmlformats.org/spreadsheetml/2006/main" count="569" uniqueCount="68">
  <si>
    <t>Stavba:</t>
  </si>
  <si>
    <t>Objekt:</t>
  </si>
  <si>
    <t>Soupis:</t>
  </si>
  <si>
    <t>KSO:</t>
  </si>
  <si>
    <t>CC-CZ:</t>
  </si>
  <si>
    <t>Místo:</t>
  </si>
  <si>
    <t>Datum:</t>
  </si>
  <si>
    <t>Zadavatel:</t>
  </si>
  <si>
    <t>Projektant:</t>
  </si>
  <si>
    <t>Zhotovitel:</t>
  </si>
  <si>
    <t>Zpracovatel: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</si>
  <si>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</si>
  <si>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</si>
  <si>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</si>
  <si>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</si>
  <si>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</si>
  <si>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</si>
  <si>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</si>
  <si>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</si>
  <si>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</si>
  <si>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>Náklady soupisu celkem</t>
  </si>
  <si>
    <t>Výměna kabeláže včetně montáže</t>
  </si>
  <si>
    <t>Kabel - flexibilní - 3G-SDI koaxiální, 15m</t>
  </si>
  <si>
    <t>ks</t>
  </si>
  <si>
    <t>Kč</t>
  </si>
  <si>
    <t>VV</t>
  </si>
  <si>
    <t/>
  </si>
  <si>
    <t>Mezi stativem s video zásuvkami a na výstup ramene pro monitor
Délka: 15 m
Zakončení: oba konce, BNC</t>
  </si>
  <si>
    <t>Součet</t>
  </si>
  <si>
    <t>Kabel - flexibilní - datový Cat6 UTP, 15m</t>
  </si>
  <si>
    <t>Mezi ramenem pro počítač (vedle stativu) a monitorem ve zdi
Délka: 15 m
Zakončení: oba konce, RJ45</t>
  </si>
  <si>
    <t>Zásuvka - 3G-SDI</t>
  </si>
  <si>
    <t>Zásuvka s rámečkem pro umístění na pozici ve stativu.</t>
  </si>
  <si>
    <t>Kabel - flexibilní - optický OM3 50/125 LC-LC, 7m</t>
  </si>
  <si>
    <t>Do ramen a stativů
Délka: 7 m
Zakončení: oba konce, 4x LC-LC</t>
  </si>
  <si>
    <t>Kabel - optický OM3 50/125 LC-LC, 10m</t>
  </si>
  <si>
    <t>Propojeny nad podhledem s flexibilním optickým kabelem a zakončeny pod stěnovým monitorem.
Délka: 10 m
Zakončení: oba konce, 2x LC-LC</t>
  </si>
  <si>
    <t>Demontáž a zpětná montáž kabelů ve stativech</t>
  </si>
  <si>
    <t>Hodin</t>
  </si>
  <si>
    <t>Cena zahrnuje rozdělání stativů a protažení kabelů, zde je nutno stávající kabely demontovat a protáhnout kabely dle požadavků hodinová sazba je určena pro dva techniky.
1 technik cca 15 hodin, počítá se s dvěma techniky</t>
  </si>
  <si>
    <t>Demontáž  a zpětná montáž stropu operačního sálu</t>
  </si>
  <si>
    <t xml:space="preserve">Cena zahrnuje demontáž stropu operačního sálu , protažení požadovaných kabelů včetně optických kabelů a zpětnou montáž stropu operačního sálu. </t>
  </si>
  <si>
    <t>1 technik cca 3 hodiny, počítá se se dvěma techniky</t>
  </si>
  <si>
    <t>Demontáž Rozdělání stěn Operačního sálu</t>
  </si>
  <si>
    <t>Cena zahrnuje demontáž stěny operačního sálu, protažení požadovaných kabelů včetně optikých kabelů a zpětnou montáž stěny operačního sálu.
1 technik cca 3 hodiny a počítá se s dvěma techniky</t>
  </si>
  <si>
    <t xml:space="preserve">Cestovné </t>
  </si>
  <si>
    <t>1kpl</t>
  </si>
  <si>
    <t>VÝKAZ VÝMĚR - ROZPOPČET</t>
  </si>
  <si>
    <t>Úprava kabeláže pro operační světla sálů 3, 4, 5, 6</t>
  </si>
  <si>
    <t>Centrální operačnmí trakt Nemocnice Znojmo</t>
  </si>
  <si>
    <t>Nemocnice Znojmo - výměna kabeláže - sál č. 3</t>
  </si>
  <si>
    <t>Nemocnice Znojmo, příspěvková organizace</t>
  </si>
  <si>
    <t>Nemocnice Znojmo - výměna kabeláže - sál č. 4</t>
  </si>
  <si>
    <t>Zdravotnická technologie - výměna kabeláže na operačním sále č. 3</t>
  </si>
  <si>
    <t>Zdravotnická technologie - výměna kabeláže na operačním sále č. 4</t>
  </si>
  <si>
    <t>Nemocnice Znojmo - výměna kabeláže - sál č. 5</t>
  </si>
  <si>
    <t>Zdravotnická technologie - výměna kabeláže na operačním sále č. 5</t>
  </si>
  <si>
    <t>Zdravotnická technologie - výměna kabeláže na operačním sále č. 6</t>
  </si>
  <si>
    <t>Nemocnice Znojmo - výměna kabeláže - sál č. 6</t>
  </si>
  <si>
    <t>Zdravotnická technologie - výměna kabeláže na operačním sále č. 3, 4, 5, 6</t>
  </si>
  <si>
    <t>OPERAČNÍ SÁL Č. 3</t>
  </si>
  <si>
    <t>OPERAČNÍ SÁL Č. 4</t>
  </si>
  <si>
    <t>OPERAČNÍ SÁL Č. 5</t>
  </si>
  <si>
    <t>OPERAČNÍ SÁL Č. 6</t>
  </si>
  <si>
    <t>sazba DPH</t>
  </si>
  <si>
    <t>Celkem včetně DPH</t>
  </si>
  <si>
    <t>DPH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</si>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</sst>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2" x14ac:knownFonts="1">
    <font>
      <sz val="11"/>
      <color theme="1"/>
      <name val="Calibri"/>
      <family val="2"/>
      <scheme val="minor"/>
    </font>
    <font>
      <b/>
      <sz val="8"/>
      <color rgb="FFFF0000"/>
      <name val="Arial CE"/>
      <charset val="238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sz val="9"/>
      <name val="Arial CE"/>
    </font>
    <font>
      <b/>
      <sz val="12"/>
      <color rgb="FF960000"/>
      <name val="Arial CE"/>
    </font>
    <font>
      <b/>
      <sz val="10"/>
      <color rgb="FFFF0000"/>
      <name val="Arial CE"/>
      <charset val="238"/>
    </font>
    <font>
      <sz val="8"/>
      <color rgb="FF003366"/>
      <name val="Arial CE"/>
    </font>
    <font>
      <sz val="10"/>
      <color rgb="FF003366"/>
      <name val="Arial CE"/>
    </font>
    <font>
      <sz val="8"/>
      <color rgb="FF00B0F0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7030A0"/>
      <name val="Arial CE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2" fontId="8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9" fillId="0" borderId="5" xfId="0" applyFont="1" applyBorder="1"/>
    <xf numFmtId="0" fontId="9" fillId="0" borderId="0" xfId="0" applyFont="1" applyAlignment="1">
      <alignment horizontal="right"/>
    </xf>
    <xf numFmtId="0" fontId="6" fillId="0" borderId="9" xfId="0" applyFont="1" applyBorder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vertical="center"/>
      <protection locked="0"/>
    </xf>
    <xf numFmtId="4" fontId="6" fillId="0" borderId="9" xfId="0" applyNumberFormat="1" applyFont="1" applyBorder="1" applyAlignment="1" applyProtection="1">
      <alignment vertical="center"/>
      <protection locked="0"/>
    </xf>
    <xf numFmtId="4" fontId="9" fillId="0" borderId="0" xfId="0" applyNumberFormat="1" applyFont="1"/>
    <xf numFmtId="1" fontId="1" fillId="0" borderId="0" xfId="0" applyNumberFormat="1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164" fontId="14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164" fontId="15" fillId="0" borderId="0" xfId="0" applyNumberFormat="1" applyFont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" fontId="1" fillId="0" borderId="0" xfId="0" applyNumberFormat="1" applyFont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164" fontId="15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164" fontId="14" fillId="0" borderId="0" xfId="0" applyNumberFormat="1" applyFont="1" applyBorder="1" applyAlignment="1">
      <alignment vertical="center"/>
    </xf>
    <xf numFmtId="0" fontId="0" fillId="0" borderId="0" xfId="0" applyBorder="1"/>
    <xf numFmtId="0" fontId="16" fillId="0" borderId="0" xfId="0" applyFont="1" applyBorder="1" applyAlignment="1">
      <alignment horizontal="left" vertical="center" wrapText="1"/>
    </xf>
    <xf numFmtId="0" fontId="0" fillId="0" borderId="10" xfId="0" applyBorder="1"/>
    <xf numFmtId="0" fontId="15" fillId="0" borderId="11" xfId="0" applyFont="1" applyBorder="1" applyAlignment="1">
      <alignment vertical="center"/>
    </xf>
    <xf numFmtId="0" fontId="13" fillId="0" borderId="11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 wrapText="1"/>
    </xf>
    <xf numFmtId="164" fontId="15" fillId="0" borderId="11" xfId="0" applyNumberFormat="1" applyFont="1" applyBorder="1" applyAlignment="1">
      <alignment vertical="center"/>
    </xf>
    <xf numFmtId="0" fontId="0" fillId="0" borderId="12" xfId="0" applyBorder="1"/>
    <xf numFmtId="9" fontId="0" fillId="0" borderId="0" xfId="0" applyNumberFormat="1"/>
    <xf numFmtId="0" fontId="17" fillId="0" borderId="0" xfId="0" applyFont="1"/>
    <xf numFmtId="4" fontId="17" fillId="0" borderId="0" xfId="0" applyNumberFormat="1" applyFont="1"/>
    <xf numFmtId="0" fontId="19" fillId="0" borderId="0" xfId="0" applyFont="1"/>
    <xf numFmtId="0" fontId="20" fillId="0" borderId="0" xfId="0" applyFont="1"/>
    <xf numFmtId="4" fontId="20" fillId="0" borderId="0" xfId="0" applyNumberFormat="1" applyFont="1"/>
    <xf numFmtId="0" fontId="21" fillId="0" borderId="0" xfId="0" applyFont="1"/>
    <xf numFmtId="4" fontId="2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9"/>
  <sheetViews>
    <sheetView tabSelected="1" workbookViewId="0">
      <selection activeCell="U17" sqref="U17"/>
    </sheetView>
  </sheetViews>
  <sheetFormatPr defaultRowHeight="14.4" x14ac:dyDescent="0.3"/>
  <cols>
    <col min="1" max="1" width="6.44140625" customWidth="1"/>
    <col min="2" max="2" width="0.88671875" customWidth="1"/>
    <col min="3" max="3" width="3.21875" customWidth="1"/>
    <col min="4" max="4" width="3.33203125" customWidth="1"/>
    <col min="5" max="5" width="13.33203125" customWidth="1"/>
    <col min="6" max="6" width="41.77734375" customWidth="1"/>
    <col min="7" max="7" width="7.21875" customWidth="1"/>
    <col min="8" max="8" width="10.88671875" customWidth="1"/>
    <col min="9" max="9" width="12.21875" customWidth="1"/>
    <col min="10" max="10" width="17.33203125" customWidth="1"/>
    <col min="11" max="11" width="15" customWidth="1"/>
    <col min="12" max="12" width="0.88671875" customWidth="1"/>
    <col min="13" max="13" width="11.6640625" customWidth="1"/>
    <col min="14" max="14" width="8.88671875" style="1"/>
    <col min="15" max="15" width="8.33203125" bestFit="1" customWidth="1"/>
    <col min="16" max="16" width="13" customWidth="1"/>
    <col min="18" max="18" width="11.21875" customWidth="1"/>
  </cols>
  <sheetData>
    <row r="2" spans="2:14" ht="37.049999999999997" customHeight="1" x14ac:dyDescent="0.3"/>
    <row r="3" spans="2:14" s="14" customFormat="1" ht="7.05" customHeight="1" x14ac:dyDescent="0.3">
      <c r="B3" s="2"/>
      <c r="C3" s="3"/>
      <c r="D3" s="3"/>
      <c r="E3" s="3"/>
      <c r="F3" s="3"/>
      <c r="G3" s="3"/>
      <c r="H3" s="3"/>
      <c r="I3" s="3"/>
      <c r="J3" s="3"/>
      <c r="K3" s="3"/>
      <c r="L3" s="4"/>
      <c r="N3" s="6"/>
    </row>
    <row r="4" spans="2:14" s="14" customFormat="1" ht="25.05" customHeight="1" x14ac:dyDescent="0.3">
      <c r="B4" s="7"/>
      <c r="C4" s="8" t="s">
        <v>47</v>
      </c>
      <c r="L4" s="9"/>
      <c r="N4" s="6"/>
    </row>
    <row r="5" spans="2:14" s="14" customFormat="1" ht="7.05" customHeight="1" x14ac:dyDescent="0.3">
      <c r="B5" s="7"/>
      <c r="L5" s="9"/>
      <c r="N5" s="6"/>
    </row>
    <row r="6" spans="2:14" s="14" customFormat="1" ht="12" customHeight="1" x14ac:dyDescent="0.3">
      <c r="B6" s="7"/>
      <c r="C6" s="15" t="s">
        <v>0</v>
      </c>
      <c r="D6" s="67"/>
      <c r="E6" s="67"/>
      <c r="F6" s="67"/>
      <c r="G6" s="67"/>
      <c r="H6" s="67"/>
      <c r="I6" s="67"/>
      <c r="J6" s="67"/>
      <c r="K6" s="67"/>
      <c r="L6" s="9"/>
      <c r="N6" s="6"/>
    </row>
    <row r="7" spans="2:14" s="14" customFormat="1" ht="26.25" customHeight="1" x14ac:dyDescent="0.3">
      <c r="B7" s="7"/>
      <c r="C7" s="67"/>
      <c r="D7" s="67"/>
      <c r="E7" s="68" t="s">
        <v>48</v>
      </c>
      <c r="F7" s="69"/>
      <c r="G7" s="69"/>
      <c r="H7" s="69"/>
      <c r="I7" s="67"/>
      <c r="J7" s="67"/>
      <c r="K7" s="67"/>
      <c r="L7" s="9"/>
      <c r="N7" s="6"/>
    </row>
    <row r="8" spans="2:14" ht="12" customHeight="1" x14ac:dyDescent="0.3">
      <c r="B8" s="12"/>
      <c r="C8" s="15" t="s">
        <v>1</v>
      </c>
      <c r="D8" s="70"/>
      <c r="E8" s="70"/>
      <c r="F8" s="70"/>
      <c r="G8" s="70"/>
      <c r="H8" s="70"/>
      <c r="I8" s="70"/>
      <c r="J8" s="70"/>
      <c r="K8" s="70"/>
      <c r="L8" s="13"/>
    </row>
    <row r="9" spans="2:14" s="14" customFormat="1" ht="16.5" customHeight="1" x14ac:dyDescent="0.3">
      <c r="B9" s="7"/>
      <c r="E9" s="68" t="s">
        <v>49</v>
      </c>
      <c r="F9" s="71"/>
      <c r="G9" s="71"/>
      <c r="H9" s="71"/>
      <c r="L9" s="9"/>
      <c r="N9" s="6"/>
    </row>
    <row r="10" spans="2:14" s="14" customFormat="1" ht="12" customHeight="1" x14ac:dyDescent="0.3">
      <c r="B10" s="7"/>
      <c r="C10" s="11" t="s">
        <v>2</v>
      </c>
      <c r="L10" s="9"/>
      <c r="N10" s="6"/>
    </row>
    <row r="11" spans="2:14" s="14" customFormat="1" ht="16.5" customHeight="1" x14ac:dyDescent="0.3">
      <c r="B11" s="7"/>
      <c r="E11" s="66" t="s">
        <v>59</v>
      </c>
      <c r="F11" s="65"/>
      <c r="G11" s="65"/>
      <c r="H11" s="65"/>
      <c r="L11" s="9"/>
      <c r="N11" s="6"/>
    </row>
    <row r="12" spans="2:14" s="14" customFormat="1" ht="7.05" customHeight="1" x14ac:dyDescent="0.3">
      <c r="B12" s="7"/>
      <c r="L12" s="9"/>
      <c r="N12" s="6"/>
    </row>
    <row r="13" spans="2:14" s="14" customFormat="1" ht="12" customHeight="1" x14ac:dyDescent="0.3">
      <c r="B13" s="7"/>
      <c r="C13" s="11" t="s">
        <v>3</v>
      </c>
      <c r="D13" s="11"/>
      <c r="F13" s="15"/>
      <c r="I13" s="11" t="s">
        <v>4</v>
      </c>
      <c r="J13" s="15"/>
      <c r="L13" s="9"/>
      <c r="N13" s="6"/>
    </row>
    <row r="14" spans="2:14" s="14" customFormat="1" ht="12" customHeight="1" x14ac:dyDescent="0.3">
      <c r="B14" s="7"/>
      <c r="C14" s="11" t="s">
        <v>5</v>
      </c>
      <c r="F14" s="15" t="s">
        <v>50</v>
      </c>
      <c r="I14" s="11" t="s">
        <v>6</v>
      </c>
      <c r="J14" s="16"/>
      <c r="L14" s="9"/>
      <c r="N14" s="6"/>
    </row>
    <row r="15" spans="2:14" s="14" customFormat="1" ht="7.05" customHeight="1" x14ac:dyDescent="0.3">
      <c r="B15" s="7"/>
      <c r="L15" s="9"/>
      <c r="N15" s="6"/>
    </row>
    <row r="16" spans="2:14" s="14" customFormat="1" ht="40.35" customHeight="1" x14ac:dyDescent="0.3">
      <c r="B16" s="7"/>
      <c r="C16" s="11" t="s">
        <v>7</v>
      </c>
      <c r="F16" s="15" t="s">
        <v>51</v>
      </c>
      <c r="I16" s="11" t="s">
        <v>8</v>
      </c>
      <c r="J16" s="17"/>
      <c r="L16" s="9"/>
      <c r="N16" s="6"/>
    </row>
    <row r="17" spans="2:14" s="14" customFormat="1" ht="49.35" customHeight="1" x14ac:dyDescent="0.3">
      <c r="B17" s="7"/>
      <c r="C17" s="11" t="s">
        <v>9</v>
      </c>
      <c r="F17" s="15"/>
      <c r="I17" s="11" t="s">
        <v>10</v>
      </c>
      <c r="J17" s="17"/>
      <c r="L17" s="9"/>
      <c r="N17" s="6"/>
    </row>
    <row r="18" spans="2:14" s="14" customFormat="1" ht="10.35" customHeight="1" x14ac:dyDescent="0.3">
      <c r="B18" s="7"/>
      <c r="L18" s="9"/>
      <c r="N18" s="6"/>
    </row>
    <row r="20" spans="2:14" x14ac:dyDescent="0.3">
      <c r="E20" s="94" t="s">
        <v>60</v>
      </c>
      <c r="F20" s="94"/>
      <c r="G20" s="94"/>
      <c r="H20" s="94"/>
      <c r="I20" s="95">
        <f>'operační sál č. 3'!J20</f>
        <v>0</v>
      </c>
    </row>
    <row r="21" spans="2:14" x14ac:dyDescent="0.3">
      <c r="E21" s="94" t="s">
        <v>61</v>
      </c>
      <c r="F21" s="94"/>
      <c r="G21" s="94"/>
      <c r="H21" s="94"/>
      <c r="I21" s="95">
        <f>'opúerační sál č. 4'!J20</f>
        <v>0</v>
      </c>
    </row>
    <row r="22" spans="2:14" x14ac:dyDescent="0.3">
      <c r="E22" s="94" t="s">
        <v>62</v>
      </c>
      <c r="F22" s="94"/>
      <c r="G22" s="94"/>
      <c r="H22" s="94"/>
      <c r="I22" s="95">
        <f>'operační sál č. 5'!J20</f>
        <v>0</v>
      </c>
    </row>
    <row r="23" spans="2:14" x14ac:dyDescent="0.3">
      <c r="E23" s="94" t="s">
        <v>63</v>
      </c>
      <c r="F23" s="94"/>
      <c r="G23" s="94"/>
      <c r="H23" s="94"/>
      <c r="I23" s="95">
        <f>'operační sál č. 6'!J20</f>
        <v>0</v>
      </c>
    </row>
    <row r="25" spans="2:14" ht="21" x14ac:dyDescent="0.4">
      <c r="E25" s="99" t="s">
        <v>67</v>
      </c>
      <c r="F25" s="99"/>
      <c r="G25" s="99"/>
      <c r="H25" s="99"/>
      <c r="I25" s="100">
        <f>SUM(I20:I23)</f>
        <v>0</v>
      </c>
    </row>
    <row r="27" spans="2:14" x14ac:dyDescent="0.3">
      <c r="E27" t="s">
        <v>64</v>
      </c>
      <c r="I27" s="93">
        <v>0.21</v>
      </c>
    </row>
    <row r="28" spans="2:14" ht="18" x14ac:dyDescent="0.35">
      <c r="E28" s="96" t="s">
        <v>66</v>
      </c>
      <c r="F28" s="96"/>
      <c r="G28" s="96"/>
      <c r="H28" s="96"/>
      <c r="I28" s="96">
        <f>I25*I27</f>
        <v>0</v>
      </c>
    </row>
    <row r="29" spans="2:14" ht="21" x14ac:dyDescent="0.4">
      <c r="E29" s="97" t="s">
        <v>65</v>
      </c>
      <c r="F29" s="97"/>
      <c r="G29" s="97"/>
      <c r="H29" s="97"/>
      <c r="I29" s="98">
        <f>I25+I28</f>
        <v>0</v>
      </c>
    </row>
  </sheetData>
  <mergeCells count="3">
    <mergeCell ref="E7:H7"/>
    <mergeCell ref="E9:H9"/>
    <mergeCell ref="E11:H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7"/>
  <sheetViews>
    <sheetView topLeftCell="A14" workbookViewId="0">
      <selection activeCell="I31" sqref="I31"/>
    </sheetView>
  </sheetViews>
  <sheetFormatPr defaultRowHeight="14.4" x14ac:dyDescent="0.3"/>
  <cols>
    <col min="1" max="1" width="6.44140625" customWidth="1"/>
    <col min="2" max="2" width="0.88671875" customWidth="1"/>
    <col min="3" max="3" width="3.21875" customWidth="1"/>
    <col min="4" max="4" width="3.33203125" customWidth="1"/>
    <col min="5" max="5" width="13.33203125" customWidth="1"/>
    <col min="6" max="6" width="41.77734375" customWidth="1"/>
    <col min="7" max="7" width="7.21875" customWidth="1"/>
    <col min="8" max="8" width="10.88671875" customWidth="1"/>
    <col min="9" max="9" width="12.21875" customWidth="1"/>
    <col min="10" max="10" width="17.33203125" customWidth="1"/>
    <col min="11" max="11" width="15" customWidth="1"/>
    <col min="12" max="12" width="0.88671875" customWidth="1"/>
    <col min="13" max="13" width="11.6640625" customWidth="1"/>
    <col min="14" max="14" width="8.88671875" style="1"/>
    <col min="15" max="15" width="8.33203125" bestFit="1" customWidth="1"/>
    <col min="16" max="16" width="13" customWidth="1"/>
    <col min="18" max="18" width="11.21875" customWidth="1"/>
  </cols>
  <sheetData>
    <row r="2" spans="2:14" ht="37.049999999999997" customHeight="1" x14ac:dyDescent="0.3"/>
    <row r="3" spans="2:14" s="5" customFormat="1" ht="7.05" customHeight="1" x14ac:dyDescent="0.3">
      <c r="B3" s="2"/>
      <c r="C3" s="3"/>
      <c r="D3" s="3"/>
      <c r="E3" s="3"/>
      <c r="F3" s="3"/>
      <c r="G3" s="3"/>
      <c r="H3" s="3"/>
      <c r="I3" s="3"/>
      <c r="J3" s="3"/>
      <c r="K3" s="3"/>
      <c r="L3" s="4"/>
      <c r="N3" s="6"/>
    </row>
    <row r="4" spans="2:14" s="5" customFormat="1" ht="25.05" customHeight="1" x14ac:dyDescent="0.3">
      <c r="B4" s="7"/>
      <c r="C4" s="8" t="s">
        <v>47</v>
      </c>
      <c r="L4" s="9"/>
      <c r="N4" s="6"/>
    </row>
    <row r="5" spans="2:14" s="5" customFormat="1" ht="7.05" customHeight="1" x14ac:dyDescent="0.3">
      <c r="B5" s="7"/>
      <c r="L5" s="9"/>
      <c r="N5" s="6"/>
    </row>
    <row r="6" spans="2:14" s="5" customFormat="1" ht="12" customHeight="1" x14ac:dyDescent="0.3">
      <c r="B6" s="7"/>
      <c r="C6" s="15" t="s">
        <v>0</v>
      </c>
      <c r="D6" s="67"/>
      <c r="E6" s="67"/>
      <c r="F6" s="67"/>
      <c r="G6" s="67"/>
      <c r="H6" s="67"/>
      <c r="I6" s="67"/>
      <c r="J6" s="67"/>
      <c r="K6" s="67"/>
      <c r="L6" s="9"/>
      <c r="N6" s="6"/>
    </row>
    <row r="7" spans="2:14" s="5" customFormat="1" ht="26.25" customHeight="1" x14ac:dyDescent="0.3">
      <c r="B7" s="7"/>
      <c r="C7" s="67"/>
      <c r="D7" s="67"/>
      <c r="E7" s="68" t="s">
        <v>48</v>
      </c>
      <c r="F7" s="69"/>
      <c r="G7" s="69"/>
      <c r="H7" s="69"/>
      <c r="I7" s="67"/>
      <c r="J7" s="67"/>
      <c r="K7" s="67"/>
      <c r="L7" s="9"/>
      <c r="N7" s="6"/>
    </row>
    <row r="8" spans="2:14" ht="12" customHeight="1" x14ac:dyDescent="0.3">
      <c r="B8" s="12"/>
      <c r="C8" s="15" t="s">
        <v>1</v>
      </c>
      <c r="D8" s="70"/>
      <c r="E8" s="70"/>
      <c r="F8" s="70"/>
      <c r="G8" s="70"/>
      <c r="H8" s="70"/>
      <c r="I8" s="70"/>
      <c r="J8" s="70"/>
      <c r="K8" s="70"/>
      <c r="L8" s="13"/>
    </row>
    <row r="9" spans="2:14" s="5" customFormat="1" ht="16.5" customHeight="1" x14ac:dyDescent="0.3">
      <c r="B9" s="7"/>
      <c r="E9" s="68" t="s">
        <v>49</v>
      </c>
      <c r="F9" s="71"/>
      <c r="G9" s="71"/>
      <c r="H9" s="71"/>
      <c r="L9" s="9"/>
      <c r="N9" s="6"/>
    </row>
    <row r="10" spans="2:14" s="5" customFormat="1" ht="12" customHeight="1" x14ac:dyDescent="0.3">
      <c r="B10" s="7"/>
      <c r="C10" s="10" t="s">
        <v>2</v>
      </c>
      <c r="L10" s="9"/>
      <c r="N10" s="6"/>
    </row>
    <row r="11" spans="2:14" s="5" customFormat="1" ht="16.5" customHeight="1" x14ac:dyDescent="0.3">
      <c r="B11" s="7"/>
      <c r="E11" s="66" t="s">
        <v>53</v>
      </c>
      <c r="F11" s="65"/>
      <c r="G11" s="65"/>
      <c r="H11" s="65"/>
      <c r="L11" s="9"/>
      <c r="N11" s="6"/>
    </row>
    <row r="12" spans="2:14" s="5" customFormat="1" ht="7.05" customHeight="1" x14ac:dyDescent="0.3">
      <c r="B12" s="7"/>
      <c r="L12" s="9"/>
      <c r="N12" s="6"/>
    </row>
    <row r="13" spans="2:14" s="5" customFormat="1" ht="12" customHeight="1" x14ac:dyDescent="0.3">
      <c r="B13" s="7"/>
      <c r="C13" s="10" t="s">
        <v>3</v>
      </c>
      <c r="D13" s="10"/>
      <c r="F13" s="15"/>
      <c r="I13" s="10" t="s">
        <v>4</v>
      </c>
      <c r="J13" s="15"/>
      <c r="L13" s="9"/>
      <c r="N13" s="6"/>
    </row>
    <row r="14" spans="2:14" s="5" customFormat="1" ht="12" customHeight="1" x14ac:dyDescent="0.3">
      <c r="B14" s="7"/>
      <c r="C14" s="10" t="s">
        <v>5</v>
      </c>
      <c r="F14" s="15" t="s">
        <v>50</v>
      </c>
      <c r="I14" s="10" t="s">
        <v>6</v>
      </c>
      <c r="J14" s="16"/>
      <c r="L14" s="9"/>
      <c r="N14" s="6"/>
    </row>
    <row r="15" spans="2:14" s="5" customFormat="1" ht="7.05" customHeight="1" x14ac:dyDescent="0.3">
      <c r="B15" s="7"/>
      <c r="L15" s="9"/>
      <c r="N15" s="6"/>
    </row>
    <row r="16" spans="2:14" s="5" customFormat="1" ht="40.35" customHeight="1" x14ac:dyDescent="0.3">
      <c r="B16" s="7"/>
      <c r="C16" s="10" t="s">
        <v>7</v>
      </c>
      <c r="F16" s="15" t="s">
        <v>51</v>
      </c>
      <c r="I16" s="10" t="s">
        <v>8</v>
      </c>
      <c r="J16" s="17"/>
      <c r="L16" s="9"/>
      <c r="N16" s="6"/>
    </row>
    <row r="17" spans="2:18" s="5" customFormat="1" ht="49.35" customHeight="1" x14ac:dyDescent="0.3">
      <c r="B17" s="7"/>
      <c r="C17" s="10" t="s">
        <v>9</v>
      </c>
      <c r="F17" s="15"/>
      <c r="I17" s="10" t="s">
        <v>10</v>
      </c>
      <c r="J17" s="17"/>
      <c r="L17" s="9"/>
      <c r="N17" s="6"/>
    </row>
    <row r="18" spans="2:18" s="5" customFormat="1" ht="10.35" customHeight="1" x14ac:dyDescent="0.3">
      <c r="B18" s="7"/>
      <c r="L18" s="9"/>
      <c r="N18" s="6"/>
    </row>
    <row r="19" spans="2:18" s="24" customFormat="1" ht="29.25" customHeight="1" x14ac:dyDescent="0.3">
      <c r="B19" s="18"/>
      <c r="C19" s="19" t="s">
        <v>11</v>
      </c>
      <c r="D19" s="20" t="s">
        <v>12</v>
      </c>
      <c r="E19" s="20" t="s">
        <v>13</v>
      </c>
      <c r="F19" s="20" t="s">
        <v>14</v>
      </c>
      <c r="G19" s="20" t="s">
        <v>15</v>
      </c>
      <c r="H19" s="20" t="s">
        <v>16</v>
      </c>
      <c r="I19" s="21" t="s">
        <v>17</v>
      </c>
      <c r="J19" s="20" t="s">
        <v>18</v>
      </c>
      <c r="K19" s="22" t="s">
        <v>19</v>
      </c>
      <c r="L19" s="23"/>
      <c r="N19" s="25"/>
    </row>
    <row r="20" spans="2:18" s="5" customFormat="1" ht="23.1" customHeight="1" x14ac:dyDescent="0.3">
      <c r="B20" s="7"/>
      <c r="C20" s="26" t="s">
        <v>20</v>
      </c>
      <c r="J20" s="27">
        <f>J21</f>
        <v>0</v>
      </c>
      <c r="L20" s="9"/>
      <c r="N20" s="6"/>
      <c r="P20" s="28"/>
      <c r="R20" s="28"/>
    </row>
    <row r="21" spans="2:18" s="30" customFormat="1" ht="26.1" customHeight="1" x14ac:dyDescent="0.25">
      <c r="B21" s="29"/>
      <c r="D21" s="31"/>
      <c r="E21" s="32">
        <v>1</v>
      </c>
      <c r="F21" s="32" t="s">
        <v>21</v>
      </c>
      <c r="J21" s="33">
        <f>SUM(J22:J54)</f>
        <v>0</v>
      </c>
      <c r="L21" s="34"/>
      <c r="N21" s="1"/>
      <c r="O21" s="35"/>
    </row>
    <row r="22" spans="2:18" s="30" customFormat="1" ht="11.4" x14ac:dyDescent="0.2">
      <c r="B22" s="29"/>
      <c r="C22" s="36">
        <v>1</v>
      </c>
      <c r="D22" s="36"/>
      <c r="E22" s="37"/>
      <c r="F22" s="38" t="s">
        <v>22</v>
      </c>
      <c r="G22" s="39" t="s">
        <v>23</v>
      </c>
      <c r="H22" s="40">
        <f>F24</f>
        <v>6</v>
      </c>
      <c r="I22" s="41">
        <v>0</v>
      </c>
      <c r="J22" s="41">
        <f>ROUND(I22*H22,2)</f>
        <v>0</v>
      </c>
      <c r="K22" s="38" t="s">
        <v>24</v>
      </c>
      <c r="L22" s="34"/>
      <c r="M22" s="42"/>
      <c r="N22" s="43"/>
      <c r="O22" s="44"/>
    </row>
    <row r="23" spans="2:18" s="30" customFormat="1" ht="40.799999999999997" x14ac:dyDescent="0.2">
      <c r="B23" s="29"/>
      <c r="C23" s="45"/>
      <c r="D23" s="46" t="s">
        <v>25</v>
      </c>
      <c r="E23" s="47" t="s">
        <v>26</v>
      </c>
      <c r="F23" s="48" t="s">
        <v>27</v>
      </c>
      <c r="G23" s="45"/>
      <c r="H23" s="47" t="s">
        <v>26</v>
      </c>
      <c r="I23" s="45"/>
      <c r="J23" s="45"/>
      <c r="K23" s="45"/>
      <c r="L23" s="34"/>
      <c r="N23" s="43"/>
      <c r="O23" s="44"/>
    </row>
    <row r="24" spans="2:18" s="30" customFormat="1" ht="10.35" customHeight="1" x14ac:dyDescent="0.2">
      <c r="B24" s="29"/>
      <c r="C24" s="49"/>
      <c r="D24" s="46" t="s">
        <v>25</v>
      </c>
      <c r="E24" s="50" t="s">
        <v>26</v>
      </c>
      <c r="F24" s="51">
        <v>6</v>
      </c>
      <c r="G24" s="49"/>
      <c r="H24" s="52">
        <f>F24</f>
        <v>6</v>
      </c>
      <c r="I24" s="49"/>
      <c r="J24" s="49"/>
      <c r="K24" s="49"/>
      <c r="L24" s="34"/>
      <c r="N24" s="43"/>
      <c r="O24" s="44"/>
    </row>
    <row r="25" spans="2:18" s="30" customFormat="1" ht="10.35" customHeight="1" x14ac:dyDescent="0.2">
      <c r="B25" s="29"/>
      <c r="C25" s="53"/>
      <c r="D25" s="46" t="s">
        <v>25</v>
      </c>
      <c r="E25" s="54" t="s">
        <v>26</v>
      </c>
      <c r="F25" s="55" t="s">
        <v>28</v>
      </c>
      <c r="G25" s="53"/>
      <c r="H25" s="56">
        <f>F24</f>
        <v>6</v>
      </c>
      <c r="I25" s="53"/>
      <c r="J25" s="53"/>
      <c r="K25" s="53"/>
      <c r="L25" s="34"/>
      <c r="N25" s="43"/>
      <c r="O25" s="44"/>
    </row>
    <row r="26" spans="2:18" s="30" customFormat="1" ht="10.35" customHeight="1" x14ac:dyDescent="0.2">
      <c r="B26" s="29"/>
      <c r="C26" s="36">
        <v>2</v>
      </c>
      <c r="D26" s="36"/>
      <c r="E26" s="37"/>
      <c r="F26" s="38" t="s">
        <v>29</v>
      </c>
      <c r="G26" s="39" t="s">
        <v>23</v>
      </c>
      <c r="H26" s="40">
        <f>F28</f>
        <v>3</v>
      </c>
      <c r="I26" s="41">
        <v>0</v>
      </c>
      <c r="J26" s="41">
        <f>ROUND(I26*H26,2)</f>
        <v>0</v>
      </c>
      <c r="K26" s="38" t="s">
        <v>24</v>
      </c>
      <c r="L26" s="34"/>
      <c r="N26" s="43"/>
      <c r="O26" s="44"/>
    </row>
    <row r="27" spans="2:18" s="30" customFormat="1" ht="30.6" x14ac:dyDescent="0.2">
      <c r="B27" s="29"/>
      <c r="C27" s="45"/>
      <c r="D27" s="46" t="s">
        <v>25</v>
      </c>
      <c r="E27" s="47" t="s">
        <v>26</v>
      </c>
      <c r="F27" s="48" t="s">
        <v>30</v>
      </c>
      <c r="G27" s="45"/>
      <c r="H27" s="47" t="s">
        <v>26</v>
      </c>
      <c r="I27" s="45"/>
      <c r="J27" s="45"/>
      <c r="K27" s="45"/>
      <c r="L27" s="34"/>
      <c r="N27" s="43"/>
      <c r="O27" s="44"/>
    </row>
    <row r="28" spans="2:18" s="30" customFormat="1" ht="10.35" customHeight="1" x14ac:dyDescent="0.2">
      <c r="B28" s="29"/>
      <c r="C28" s="49"/>
      <c r="D28" s="46" t="s">
        <v>25</v>
      </c>
      <c r="E28" s="50" t="s">
        <v>26</v>
      </c>
      <c r="F28" s="51">
        <v>3</v>
      </c>
      <c r="G28" s="49"/>
      <c r="H28" s="52">
        <f>F28</f>
        <v>3</v>
      </c>
      <c r="I28" s="49"/>
      <c r="J28" s="49"/>
      <c r="K28" s="49"/>
      <c r="L28" s="34"/>
      <c r="N28" s="43"/>
      <c r="O28" s="44"/>
    </row>
    <row r="29" spans="2:18" s="30" customFormat="1" ht="10.35" customHeight="1" x14ac:dyDescent="0.2">
      <c r="B29" s="29"/>
      <c r="C29" s="53"/>
      <c r="D29" s="46" t="s">
        <v>25</v>
      </c>
      <c r="E29" s="54" t="s">
        <v>26</v>
      </c>
      <c r="F29" s="55" t="s">
        <v>28</v>
      </c>
      <c r="G29" s="53"/>
      <c r="H29" s="56">
        <f>F28</f>
        <v>3</v>
      </c>
      <c r="I29" s="53"/>
      <c r="J29" s="53"/>
      <c r="K29" s="53"/>
      <c r="L29" s="34"/>
      <c r="N29" s="43"/>
      <c r="O29" s="44"/>
    </row>
    <row r="30" spans="2:18" s="30" customFormat="1" ht="11.4" x14ac:dyDescent="0.2">
      <c r="B30" s="29"/>
      <c r="C30" s="36">
        <v>3</v>
      </c>
      <c r="D30" s="36"/>
      <c r="E30" s="37"/>
      <c r="F30" s="38" t="s">
        <v>31</v>
      </c>
      <c r="G30" s="39" t="s">
        <v>23</v>
      </c>
      <c r="H30" s="40">
        <f>F32</f>
        <v>6</v>
      </c>
      <c r="I30" s="41">
        <v>0</v>
      </c>
      <c r="J30" s="41">
        <f>ROUND(I30*H30,2)</f>
        <v>0</v>
      </c>
      <c r="K30" s="38" t="s">
        <v>24</v>
      </c>
      <c r="L30" s="34"/>
      <c r="N30" s="43"/>
    </row>
    <row r="31" spans="2:18" s="5" customFormat="1" x14ac:dyDescent="0.2">
      <c r="B31" s="57"/>
      <c r="C31" s="45"/>
      <c r="D31" s="46" t="s">
        <v>25</v>
      </c>
      <c r="E31" s="47" t="s">
        <v>26</v>
      </c>
      <c r="F31" s="48" t="s">
        <v>32</v>
      </c>
      <c r="G31" s="45"/>
      <c r="H31" s="47" t="s">
        <v>26</v>
      </c>
      <c r="I31" s="45"/>
      <c r="J31" s="45"/>
      <c r="K31" s="45"/>
      <c r="L31" s="9"/>
      <c r="N31" s="43"/>
      <c r="O31" s="44"/>
    </row>
    <row r="32" spans="2:18" s="45" customFormat="1" ht="10.199999999999999" x14ac:dyDescent="0.3">
      <c r="B32" s="58"/>
      <c r="C32" s="49"/>
      <c r="D32" s="46" t="s">
        <v>25</v>
      </c>
      <c r="E32" s="50" t="s">
        <v>26</v>
      </c>
      <c r="F32" s="51">
        <v>6</v>
      </c>
      <c r="G32" s="49"/>
      <c r="H32" s="52">
        <f>F32</f>
        <v>6</v>
      </c>
      <c r="I32" s="49"/>
      <c r="J32" s="49"/>
      <c r="K32" s="49"/>
      <c r="L32" s="59"/>
      <c r="N32" s="60"/>
    </row>
    <row r="33" spans="1:14" s="49" customFormat="1" ht="10.199999999999999" x14ac:dyDescent="0.3">
      <c r="B33" s="61"/>
      <c r="C33" s="53"/>
      <c r="D33" s="46" t="s">
        <v>25</v>
      </c>
      <c r="E33" s="54" t="s">
        <v>26</v>
      </c>
      <c r="F33" s="55" t="s">
        <v>28</v>
      </c>
      <c r="G33" s="53"/>
      <c r="H33" s="56">
        <f>F32</f>
        <v>6</v>
      </c>
      <c r="I33" s="53"/>
      <c r="J33" s="53"/>
      <c r="K33" s="53"/>
      <c r="L33" s="62"/>
      <c r="N33" s="60"/>
    </row>
    <row r="34" spans="1:14" s="53" customFormat="1" ht="11.4" x14ac:dyDescent="0.3">
      <c r="B34" s="63"/>
      <c r="C34" s="36">
        <v>4</v>
      </c>
      <c r="D34" s="36"/>
      <c r="E34" s="37"/>
      <c r="F34" s="38" t="s">
        <v>33</v>
      </c>
      <c r="G34" s="39" t="s">
        <v>23</v>
      </c>
      <c r="H34" s="40">
        <f>F36</f>
        <v>9</v>
      </c>
      <c r="I34" s="41">
        <v>0</v>
      </c>
      <c r="J34" s="41">
        <f>ROUND(I34*H34,2)</f>
        <v>0</v>
      </c>
      <c r="K34" s="38" t="s">
        <v>24</v>
      </c>
      <c r="L34" s="64"/>
      <c r="N34" s="60"/>
    </row>
    <row r="35" spans="1:14" ht="30.6" x14ac:dyDescent="0.3">
      <c r="A35" s="84"/>
      <c r="B35" s="29"/>
      <c r="C35" s="77"/>
      <c r="D35" s="73" t="s">
        <v>25</v>
      </c>
      <c r="E35" s="78" t="s">
        <v>26</v>
      </c>
      <c r="F35" s="79" t="s">
        <v>34</v>
      </c>
      <c r="G35" s="77"/>
      <c r="H35" s="78" t="s">
        <v>26</v>
      </c>
      <c r="I35" s="77"/>
      <c r="J35" s="77"/>
      <c r="K35" s="77"/>
      <c r="L35" s="64"/>
      <c r="M35" s="84"/>
    </row>
    <row r="36" spans="1:14" x14ac:dyDescent="0.3">
      <c r="B36" s="29"/>
      <c r="C36" s="80"/>
      <c r="D36" s="73" t="s">
        <v>25</v>
      </c>
      <c r="E36" s="81" t="s">
        <v>26</v>
      </c>
      <c r="F36" s="82">
        <v>9</v>
      </c>
      <c r="G36" s="80"/>
      <c r="H36" s="83">
        <f>F36</f>
        <v>9</v>
      </c>
      <c r="I36" s="80"/>
      <c r="J36" s="80"/>
      <c r="K36" s="80"/>
      <c r="L36" s="34"/>
    </row>
    <row r="37" spans="1:14" x14ac:dyDescent="0.3">
      <c r="B37" s="29"/>
      <c r="C37" s="72"/>
      <c r="D37" s="73" t="s">
        <v>25</v>
      </c>
      <c r="E37" s="74" t="s">
        <v>26</v>
      </c>
      <c r="F37" s="75" t="s">
        <v>28</v>
      </c>
      <c r="G37" s="72"/>
      <c r="H37" s="76">
        <f>F36</f>
        <v>9</v>
      </c>
      <c r="I37" s="72"/>
      <c r="J37" s="72"/>
      <c r="K37" s="72"/>
      <c r="L37" s="9"/>
    </row>
    <row r="38" spans="1:14" x14ac:dyDescent="0.3">
      <c r="B38" s="29"/>
      <c r="C38" s="36">
        <v>5</v>
      </c>
      <c r="D38" s="36"/>
      <c r="E38" s="37"/>
      <c r="F38" s="38" t="s">
        <v>35</v>
      </c>
      <c r="G38" s="39" t="s">
        <v>23</v>
      </c>
      <c r="H38" s="40">
        <f>F40</f>
        <v>24</v>
      </c>
      <c r="I38" s="41">
        <v>0</v>
      </c>
      <c r="J38" s="41">
        <f>ROUND(I38*H38,2)</f>
        <v>0</v>
      </c>
      <c r="K38" s="38" t="s">
        <v>24</v>
      </c>
      <c r="L38" s="59"/>
    </row>
    <row r="39" spans="1:14" ht="40.799999999999997" x14ac:dyDescent="0.3">
      <c r="B39" s="29"/>
      <c r="C39" s="77"/>
      <c r="D39" s="73" t="s">
        <v>25</v>
      </c>
      <c r="E39" s="78" t="s">
        <v>26</v>
      </c>
      <c r="F39" s="79" t="s">
        <v>36</v>
      </c>
      <c r="G39" s="77"/>
      <c r="H39" s="78" t="s">
        <v>26</v>
      </c>
      <c r="I39" s="77"/>
      <c r="J39" s="77"/>
      <c r="K39" s="77"/>
      <c r="L39" s="62"/>
    </row>
    <row r="40" spans="1:14" x14ac:dyDescent="0.3">
      <c r="B40" s="57"/>
      <c r="C40" s="80"/>
      <c r="D40" s="73" t="s">
        <v>25</v>
      </c>
      <c r="E40" s="81" t="s">
        <v>26</v>
      </c>
      <c r="F40" s="82">
        <v>24</v>
      </c>
      <c r="G40" s="80"/>
      <c r="H40" s="83">
        <f>F40</f>
        <v>24</v>
      </c>
      <c r="I40" s="80"/>
      <c r="J40" s="80"/>
      <c r="K40" s="80"/>
      <c r="L40" s="64"/>
    </row>
    <row r="41" spans="1:14" x14ac:dyDescent="0.3">
      <c r="B41" s="58"/>
      <c r="C41" s="72"/>
      <c r="D41" s="73" t="s">
        <v>25</v>
      </c>
      <c r="E41" s="74" t="s">
        <v>26</v>
      </c>
      <c r="F41" s="75" t="s">
        <v>28</v>
      </c>
      <c r="G41" s="72"/>
      <c r="H41" s="76">
        <f>F40</f>
        <v>24</v>
      </c>
      <c r="I41" s="72"/>
      <c r="J41" s="72"/>
      <c r="K41" s="72"/>
      <c r="L41" s="64"/>
    </row>
    <row r="42" spans="1:14" x14ac:dyDescent="0.3">
      <c r="B42" s="12"/>
      <c r="C42" s="36">
        <v>6</v>
      </c>
      <c r="D42" s="36"/>
      <c r="E42" s="37"/>
      <c r="F42" s="38" t="s">
        <v>37</v>
      </c>
      <c r="G42" s="39" t="s">
        <v>38</v>
      </c>
      <c r="H42" s="40">
        <v>30</v>
      </c>
      <c r="I42" s="41">
        <v>0</v>
      </c>
      <c r="J42" s="41">
        <f>ROUND(I42*H42,2)</f>
        <v>0</v>
      </c>
      <c r="K42" s="38" t="s">
        <v>24</v>
      </c>
      <c r="L42" s="13"/>
    </row>
    <row r="43" spans="1:14" ht="40.799999999999997" x14ac:dyDescent="0.3">
      <c r="B43" s="12"/>
      <c r="C43" s="77"/>
      <c r="D43" s="73" t="s">
        <v>25</v>
      </c>
      <c r="E43" s="78" t="s">
        <v>26</v>
      </c>
      <c r="F43" s="79" t="s">
        <v>39</v>
      </c>
      <c r="G43" s="77"/>
      <c r="H43" s="78" t="s">
        <v>26</v>
      </c>
      <c r="I43" s="77"/>
      <c r="J43" s="77"/>
      <c r="K43" s="77"/>
      <c r="L43" s="13"/>
    </row>
    <row r="44" spans="1:14" x14ac:dyDescent="0.3">
      <c r="B44" s="12"/>
      <c r="C44" s="80"/>
      <c r="D44" s="73" t="s">
        <v>25</v>
      </c>
      <c r="E44" s="81" t="s">
        <v>26</v>
      </c>
      <c r="F44" s="82"/>
      <c r="G44" s="80"/>
      <c r="H44" s="83">
        <v>15</v>
      </c>
      <c r="I44" s="80"/>
      <c r="J44" s="80"/>
      <c r="K44" s="80"/>
      <c r="L44" s="13"/>
    </row>
    <row r="45" spans="1:14" x14ac:dyDescent="0.3">
      <c r="B45" s="12"/>
      <c r="C45" s="72"/>
      <c r="D45" s="73" t="s">
        <v>25</v>
      </c>
      <c r="E45" s="74" t="s">
        <v>26</v>
      </c>
      <c r="F45" s="75" t="s">
        <v>28</v>
      </c>
      <c r="G45" s="72"/>
      <c r="H45" s="76">
        <v>15</v>
      </c>
      <c r="I45" s="72"/>
      <c r="J45" s="72"/>
      <c r="K45" s="72"/>
      <c r="L45" s="13"/>
    </row>
    <row r="46" spans="1:14" x14ac:dyDescent="0.3">
      <c r="B46" s="12"/>
      <c r="C46" s="36">
        <v>7</v>
      </c>
      <c r="D46" s="36"/>
      <c r="E46" s="37"/>
      <c r="F46" s="38" t="s">
        <v>40</v>
      </c>
      <c r="G46" s="39" t="s">
        <v>38</v>
      </c>
      <c r="H46" s="40">
        <v>6</v>
      </c>
      <c r="I46" s="41">
        <v>0</v>
      </c>
      <c r="J46" s="41">
        <f>ROUND(I46*H46,2)</f>
        <v>0</v>
      </c>
      <c r="K46" s="38" t="s">
        <v>24</v>
      </c>
      <c r="L46" s="13"/>
    </row>
    <row r="47" spans="1:14" ht="30.6" x14ac:dyDescent="0.3">
      <c r="B47" s="12"/>
      <c r="C47" s="77"/>
      <c r="D47" s="73" t="s">
        <v>25</v>
      </c>
      <c r="E47" s="78" t="s">
        <v>26</v>
      </c>
      <c r="F47" s="79" t="s">
        <v>41</v>
      </c>
      <c r="G47" s="77"/>
      <c r="H47" s="78" t="s">
        <v>26</v>
      </c>
      <c r="I47" s="77"/>
      <c r="J47" s="77"/>
      <c r="K47" s="77"/>
      <c r="L47" s="13"/>
    </row>
    <row r="48" spans="1:14" x14ac:dyDescent="0.3">
      <c r="B48" s="12"/>
      <c r="C48" s="80"/>
      <c r="D48" s="73" t="s">
        <v>25</v>
      </c>
      <c r="E48" s="81" t="s">
        <v>26</v>
      </c>
      <c r="F48" s="85" t="s">
        <v>42</v>
      </c>
      <c r="G48" s="80"/>
      <c r="H48" s="83">
        <v>6</v>
      </c>
      <c r="I48" s="80"/>
      <c r="J48" s="80"/>
      <c r="K48" s="80"/>
      <c r="L48" s="13"/>
    </row>
    <row r="49" spans="2:12" x14ac:dyDescent="0.3">
      <c r="B49" s="12"/>
      <c r="C49" s="72"/>
      <c r="D49" s="73" t="s">
        <v>25</v>
      </c>
      <c r="E49" s="74" t="s">
        <v>26</v>
      </c>
      <c r="F49" s="75" t="s">
        <v>28</v>
      </c>
      <c r="G49" s="72"/>
      <c r="H49" s="76">
        <v>6</v>
      </c>
      <c r="I49" s="72"/>
      <c r="J49" s="72"/>
      <c r="K49" s="72"/>
      <c r="L49" s="13"/>
    </row>
    <row r="50" spans="2:12" x14ac:dyDescent="0.3">
      <c r="B50" s="12"/>
      <c r="C50" s="36">
        <v>8</v>
      </c>
      <c r="D50" s="36"/>
      <c r="E50" s="37"/>
      <c r="F50" s="38" t="s">
        <v>43</v>
      </c>
      <c r="G50" s="39" t="s">
        <v>38</v>
      </c>
      <c r="H50" s="40">
        <v>6</v>
      </c>
      <c r="I50" s="41">
        <v>0</v>
      </c>
      <c r="J50" s="41">
        <f>ROUND(I50*H50,2)</f>
        <v>0</v>
      </c>
      <c r="K50" s="38" t="s">
        <v>24</v>
      </c>
      <c r="L50" s="13"/>
    </row>
    <row r="51" spans="2:12" ht="40.799999999999997" x14ac:dyDescent="0.3">
      <c r="B51" s="12"/>
      <c r="C51" s="77"/>
      <c r="D51" s="73" t="s">
        <v>25</v>
      </c>
      <c r="E51" s="78" t="s">
        <v>26</v>
      </c>
      <c r="F51" s="79" t="s">
        <v>44</v>
      </c>
      <c r="G51" s="77"/>
      <c r="H51" s="78" t="s">
        <v>26</v>
      </c>
      <c r="I51" s="77"/>
      <c r="J51" s="77"/>
      <c r="K51" s="77"/>
      <c r="L51" s="13"/>
    </row>
    <row r="52" spans="2:12" x14ac:dyDescent="0.3">
      <c r="B52" s="12"/>
      <c r="C52" s="80"/>
      <c r="D52" s="73" t="s">
        <v>25</v>
      </c>
      <c r="E52" s="81" t="s">
        <v>26</v>
      </c>
      <c r="F52" s="82"/>
      <c r="G52" s="80"/>
      <c r="H52" s="83">
        <v>6</v>
      </c>
      <c r="I52" s="80"/>
      <c r="J52" s="80"/>
      <c r="K52" s="80"/>
      <c r="L52" s="13"/>
    </row>
    <row r="53" spans="2:12" x14ac:dyDescent="0.3">
      <c r="B53" s="12"/>
      <c r="C53" s="72"/>
      <c r="D53" s="73" t="s">
        <v>25</v>
      </c>
      <c r="E53" s="74" t="s">
        <v>26</v>
      </c>
      <c r="F53" s="75" t="s">
        <v>28</v>
      </c>
      <c r="G53" s="72"/>
      <c r="H53" s="76">
        <v>6</v>
      </c>
      <c r="I53" s="72"/>
      <c r="J53" s="72"/>
      <c r="K53" s="72"/>
      <c r="L53" s="13"/>
    </row>
    <row r="54" spans="2:12" x14ac:dyDescent="0.3">
      <c r="B54" s="12"/>
      <c r="C54" s="36">
        <v>9</v>
      </c>
      <c r="D54" s="36"/>
      <c r="E54" s="37"/>
      <c r="F54" s="38" t="s">
        <v>45</v>
      </c>
      <c r="G54" s="39" t="s">
        <v>46</v>
      </c>
      <c r="H54" s="40">
        <v>1</v>
      </c>
      <c r="I54" s="41">
        <v>0</v>
      </c>
      <c r="J54" s="41">
        <f>ROUND(I54*H54,2)</f>
        <v>0</v>
      </c>
      <c r="K54" s="38" t="s">
        <v>24</v>
      </c>
      <c r="L54" s="13"/>
    </row>
    <row r="55" spans="2:12" x14ac:dyDescent="0.3">
      <c r="B55" s="12"/>
      <c r="C55" s="77"/>
      <c r="D55" s="73" t="s">
        <v>25</v>
      </c>
      <c r="E55" s="78" t="s">
        <v>26</v>
      </c>
      <c r="F55" s="79"/>
      <c r="G55" s="77"/>
      <c r="H55" s="78" t="s">
        <v>26</v>
      </c>
      <c r="I55" s="77"/>
      <c r="J55" s="77"/>
      <c r="K55" s="77"/>
      <c r="L55" s="13"/>
    </row>
    <row r="56" spans="2:12" x14ac:dyDescent="0.3">
      <c r="B56" s="12"/>
      <c r="C56" s="80"/>
      <c r="D56" s="73" t="s">
        <v>25</v>
      </c>
      <c r="E56" s="81" t="s">
        <v>26</v>
      </c>
      <c r="F56" s="82"/>
      <c r="G56" s="80"/>
      <c r="H56" s="83"/>
      <c r="I56" s="80"/>
      <c r="J56" s="80"/>
      <c r="K56" s="80"/>
      <c r="L56" s="13"/>
    </row>
    <row r="57" spans="2:12" x14ac:dyDescent="0.3">
      <c r="B57" s="86"/>
      <c r="C57" s="87"/>
      <c r="D57" s="88" t="s">
        <v>25</v>
      </c>
      <c r="E57" s="89" t="s">
        <v>26</v>
      </c>
      <c r="F57" s="90" t="s">
        <v>28</v>
      </c>
      <c r="G57" s="87"/>
      <c r="H57" s="91">
        <v>1</v>
      </c>
      <c r="I57" s="87"/>
      <c r="J57" s="87"/>
      <c r="K57" s="87"/>
      <c r="L57" s="92"/>
    </row>
  </sheetData>
  <mergeCells count="3">
    <mergeCell ref="E7:H7"/>
    <mergeCell ref="E9:H9"/>
    <mergeCell ref="E11:H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7"/>
  <sheetViews>
    <sheetView topLeftCell="A9" workbookViewId="0">
      <selection activeCell="J23" sqref="J23"/>
    </sheetView>
  </sheetViews>
  <sheetFormatPr defaultRowHeight="14.4" x14ac:dyDescent="0.3"/>
  <cols>
    <col min="1" max="1" width="6.44140625" customWidth="1"/>
    <col min="2" max="2" width="0.88671875" customWidth="1"/>
    <col min="3" max="3" width="3.21875" customWidth="1"/>
    <col min="4" max="4" width="3.33203125" customWidth="1"/>
    <col min="5" max="5" width="13.33203125" customWidth="1"/>
    <col min="6" max="6" width="41.77734375" customWidth="1"/>
    <col min="7" max="7" width="7.21875" customWidth="1"/>
    <col min="8" max="8" width="10.88671875" customWidth="1"/>
    <col min="9" max="9" width="12.21875" customWidth="1"/>
    <col min="10" max="10" width="17.33203125" customWidth="1"/>
    <col min="11" max="11" width="15" customWidth="1"/>
    <col min="12" max="12" width="0.88671875" customWidth="1"/>
    <col min="13" max="13" width="11.6640625" customWidth="1"/>
    <col min="14" max="14" width="8.88671875" style="1"/>
    <col min="15" max="15" width="8.33203125" bestFit="1" customWidth="1"/>
    <col min="16" max="16" width="13" customWidth="1"/>
    <col min="18" max="18" width="11.21875" customWidth="1"/>
  </cols>
  <sheetData>
    <row r="2" spans="2:14" ht="37.049999999999997" customHeight="1" x14ac:dyDescent="0.3"/>
    <row r="3" spans="2:14" s="14" customFormat="1" ht="7.05" customHeight="1" x14ac:dyDescent="0.3">
      <c r="B3" s="2"/>
      <c r="C3" s="3"/>
      <c r="D3" s="3"/>
      <c r="E3" s="3"/>
      <c r="F3" s="3"/>
      <c r="G3" s="3"/>
      <c r="H3" s="3"/>
      <c r="I3" s="3"/>
      <c r="J3" s="3"/>
      <c r="K3" s="3"/>
      <c r="L3" s="4"/>
      <c r="N3" s="6"/>
    </row>
    <row r="4" spans="2:14" s="14" customFormat="1" ht="25.05" customHeight="1" x14ac:dyDescent="0.3">
      <c r="B4" s="7"/>
      <c r="C4" s="8" t="s">
        <v>47</v>
      </c>
      <c r="L4" s="9"/>
      <c r="N4" s="6"/>
    </row>
    <row r="5" spans="2:14" s="14" customFormat="1" ht="7.05" customHeight="1" x14ac:dyDescent="0.3">
      <c r="B5" s="7"/>
      <c r="L5" s="9"/>
      <c r="N5" s="6"/>
    </row>
    <row r="6" spans="2:14" s="14" customFormat="1" ht="12" customHeight="1" x14ac:dyDescent="0.3">
      <c r="B6" s="7"/>
      <c r="C6" s="15" t="s">
        <v>0</v>
      </c>
      <c r="D6" s="67"/>
      <c r="E6" s="67"/>
      <c r="F6" s="67"/>
      <c r="G6" s="67"/>
      <c r="H6" s="67"/>
      <c r="I6" s="67"/>
      <c r="J6" s="67"/>
      <c r="K6" s="67"/>
      <c r="L6" s="9"/>
      <c r="N6" s="6"/>
    </row>
    <row r="7" spans="2:14" s="14" customFormat="1" ht="26.25" customHeight="1" x14ac:dyDescent="0.3">
      <c r="B7" s="7"/>
      <c r="C7" s="67"/>
      <c r="D7" s="67"/>
      <c r="E7" s="68" t="s">
        <v>48</v>
      </c>
      <c r="F7" s="69"/>
      <c r="G7" s="69"/>
      <c r="H7" s="69"/>
      <c r="I7" s="67"/>
      <c r="J7" s="67"/>
      <c r="K7" s="67"/>
      <c r="L7" s="9"/>
      <c r="N7" s="6"/>
    </row>
    <row r="8" spans="2:14" ht="12" customHeight="1" x14ac:dyDescent="0.3">
      <c r="B8" s="12"/>
      <c r="C8" s="15" t="s">
        <v>1</v>
      </c>
      <c r="D8" s="70"/>
      <c r="E8" s="70"/>
      <c r="F8" s="70"/>
      <c r="G8" s="70"/>
      <c r="H8" s="70"/>
      <c r="I8" s="70"/>
      <c r="J8" s="70"/>
      <c r="K8" s="70"/>
      <c r="L8" s="13"/>
    </row>
    <row r="9" spans="2:14" s="14" customFormat="1" ht="16.5" customHeight="1" x14ac:dyDescent="0.3">
      <c r="B9" s="7"/>
      <c r="E9" s="68" t="s">
        <v>49</v>
      </c>
      <c r="F9" s="71"/>
      <c r="G9" s="71"/>
      <c r="H9" s="71"/>
      <c r="L9" s="9"/>
      <c r="N9" s="6"/>
    </row>
    <row r="10" spans="2:14" s="14" customFormat="1" ht="12" customHeight="1" x14ac:dyDescent="0.3">
      <c r="B10" s="7"/>
      <c r="C10" s="11" t="s">
        <v>2</v>
      </c>
      <c r="L10" s="9"/>
      <c r="N10" s="6"/>
    </row>
    <row r="11" spans="2:14" s="14" customFormat="1" ht="16.5" customHeight="1" x14ac:dyDescent="0.3">
      <c r="B11" s="7"/>
      <c r="E11" s="66" t="s">
        <v>54</v>
      </c>
      <c r="F11" s="65"/>
      <c r="G11" s="65"/>
      <c r="H11" s="65"/>
      <c r="L11" s="9"/>
      <c r="N11" s="6"/>
    </row>
    <row r="12" spans="2:14" s="14" customFormat="1" ht="7.05" customHeight="1" x14ac:dyDescent="0.3">
      <c r="B12" s="7"/>
      <c r="L12" s="9"/>
      <c r="N12" s="6"/>
    </row>
    <row r="13" spans="2:14" s="14" customFormat="1" ht="12" customHeight="1" x14ac:dyDescent="0.3">
      <c r="B13" s="7"/>
      <c r="C13" s="11" t="s">
        <v>3</v>
      </c>
      <c r="D13" s="11"/>
      <c r="F13" s="15"/>
      <c r="I13" s="11" t="s">
        <v>4</v>
      </c>
      <c r="J13" s="15"/>
      <c r="L13" s="9"/>
      <c r="N13" s="6"/>
    </row>
    <row r="14" spans="2:14" s="14" customFormat="1" ht="12" customHeight="1" x14ac:dyDescent="0.3">
      <c r="B14" s="7"/>
      <c r="C14" s="11" t="s">
        <v>5</v>
      </c>
      <c r="F14" s="15" t="s">
        <v>52</v>
      </c>
      <c r="I14" s="11" t="s">
        <v>6</v>
      </c>
      <c r="J14" s="16"/>
      <c r="L14" s="9"/>
      <c r="N14" s="6"/>
    </row>
    <row r="15" spans="2:14" s="14" customFormat="1" ht="7.05" customHeight="1" x14ac:dyDescent="0.3">
      <c r="B15" s="7"/>
      <c r="L15" s="9"/>
      <c r="N15" s="6"/>
    </row>
    <row r="16" spans="2:14" s="14" customFormat="1" ht="40.35" customHeight="1" x14ac:dyDescent="0.3">
      <c r="B16" s="7"/>
      <c r="C16" s="11" t="s">
        <v>7</v>
      </c>
      <c r="F16" s="15" t="s">
        <v>51</v>
      </c>
      <c r="I16" s="11" t="s">
        <v>8</v>
      </c>
      <c r="J16" s="17"/>
      <c r="L16" s="9"/>
      <c r="N16" s="6"/>
    </row>
    <row r="17" spans="2:18" s="14" customFormat="1" ht="49.35" customHeight="1" x14ac:dyDescent="0.3">
      <c r="B17" s="7"/>
      <c r="C17" s="11" t="s">
        <v>9</v>
      </c>
      <c r="F17" s="15"/>
      <c r="I17" s="11" t="s">
        <v>10</v>
      </c>
      <c r="J17" s="17"/>
      <c r="L17" s="9"/>
      <c r="N17" s="6"/>
    </row>
    <row r="18" spans="2:18" s="14" customFormat="1" ht="10.35" customHeight="1" x14ac:dyDescent="0.3">
      <c r="B18" s="7"/>
      <c r="L18" s="9"/>
      <c r="N18" s="6"/>
    </row>
    <row r="19" spans="2:18" s="24" customFormat="1" ht="29.25" customHeight="1" x14ac:dyDescent="0.3">
      <c r="B19" s="18"/>
      <c r="C19" s="19" t="s">
        <v>11</v>
      </c>
      <c r="D19" s="20" t="s">
        <v>12</v>
      </c>
      <c r="E19" s="20" t="s">
        <v>13</v>
      </c>
      <c r="F19" s="20" t="s">
        <v>14</v>
      </c>
      <c r="G19" s="20" t="s">
        <v>15</v>
      </c>
      <c r="H19" s="20" t="s">
        <v>16</v>
      </c>
      <c r="I19" s="21" t="s">
        <v>17</v>
      </c>
      <c r="J19" s="20" t="s">
        <v>18</v>
      </c>
      <c r="K19" s="22" t="s">
        <v>19</v>
      </c>
      <c r="L19" s="23"/>
      <c r="N19" s="25"/>
    </row>
    <row r="20" spans="2:18" s="14" customFormat="1" ht="23.1" customHeight="1" x14ac:dyDescent="0.3">
      <c r="B20" s="7"/>
      <c r="C20" s="26" t="s">
        <v>20</v>
      </c>
      <c r="J20" s="27">
        <f>J21</f>
        <v>0</v>
      </c>
      <c r="L20" s="9"/>
      <c r="N20" s="6"/>
      <c r="P20" s="28"/>
      <c r="R20" s="28"/>
    </row>
    <row r="21" spans="2:18" s="30" customFormat="1" ht="26.1" customHeight="1" x14ac:dyDescent="0.25">
      <c r="B21" s="29"/>
      <c r="D21" s="31"/>
      <c r="E21" s="32">
        <v>1</v>
      </c>
      <c r="F21" s="32" t="s">
        <v>21</v>
      </c>
      <c r="J21" s="33">
        <f>SUM(J22:J54)</f>
        <v>0</v>
      </c>
      <c r="L21" s="34"/>
      <c r="N21" s="1"/>
      <c r="O21" s="35"/>
    </row>
    <row r="22" spans="2:18" s="30" customFormat="1" ht="11.4" x14ac:dyDescent="0.2">
      <c r="B22" s="29"/>
      <c r="C22" s="36">
        <v>1</v>
      </c>
      <c r="D22" s="36"/>
      <c r="E22" s="37"/>
      <c r="F22" s="38" t="s">
        <v>22</v>
      </c>
      <c r="G22" s="39" t="s">
        <v>23</v>
      </c>
      <c r="H22" s="40">
        <f>F24</f>
        <v>6</v>
      </c>
      <c r="I22" s="41">
        <v>0</v>
      </c>
      <c r="J22" s="41">
        <f>ROUND(I22*H22,2)</f>
        <v>0</v>
      </c>
      <c r="K22" s="38" t="s">
        <v>24</v>
      </c>
      <c r="L22" s="34"/>
      <c r="M22" s="42"/>
      <c r="N22" s="43"/>
      <c r="O22" s="44"/>
    </row>
    <row r="23" spans="2:18" s="30" customFormat="1" ht="40.799999999999997" x14ac:dyDescent="0.2">
      <c r="B23" s="29"/>
      <c r="C23" s="45"/>
      <c r="D23" s="46" t="s">
        <v>25</v>
      </c>
      <c r="E23" s="47" t="s">
        <v>26</v>
      </c>
      <c r="F23" s="48" t="s">
        <v>27</v>
      </c>
      <c r="G23" s="45"/>
      <c r="H23" s="47" t="s">
        <v>26</v>
      </c>
      <c r="I23" s="45"/>
      <c r="J23" s="45"/>
      <c r="K23" s="45"/>
      <c r="L23" s="34"/>
      <c r="N23" s="43"/>
      <c r="O23" s="44"/>
    </row>
    <row r="24" spans="2:18" s="30" customFormat="1" ht="10.35" customHeight="1" x14ac:dyDescent="0.2">
      <c r="B24" s="29"/>
      <c r="C24" s="49"/>
      <c r="D24" s="46" t="s">
        <v>25</v>
      </c>
      <c r="E24" s="50" t="s">
        <v>26</v>
      </c>
      <c r="F24" s="51">
        <v>6</v>
      </c>
      <c r="G24" s="49"/>
      <c r="H24" s="52">
        <f>F24</f>
        <v>6</v>
      </c>
      <c r="I24" s="49"/>
      <c r="J24" s="49"/>
      <c r="K24" s="49"/>
      <c r="L24" s="34"/>
      <c r="N24" s="43"/>
      <c r="O24" s="44"/>
    </row>
    <row r="25" spans="2:18" s="30" customFormat="1" ht="10.35" customHeight="1" x14ac:dyDescent="0.2">
      <c r="B25" s="29"/>
      <c r="C25" s="53"/>
      <c r="D25" s="46" t="s">
        <v>25</v>
      </c>
      <c r="E25" s="54" t="s">
        <v>26</v>
      </c>
      <c r="F25" s="55" t="s">
        <v>28</v>
      </c>
      <c r="G25" s="53"/>
      <c r="H25" s="56">
        <f>F24</f>
        <v>6</v>
      </c>
      <c r="I25" s="53"/>
      <c r="J25" s="53"/>
      <c r="K25" s="53"/>
      <c r="L25" s="34"/>
      <c r="N25" s="43"/>
      <c r="O25" s="44"/>
    </row>
    <row r="26" spans="2:18" s="30" customFormat="1" ht="10.35" customHeight="1" x14ac:dyDescent="0.2">
      <c r="B26" s="29"/>
      <c r="C26" s="36">
        <v>2</v>
      </c>
      <c r="D26" s="36"/>
      <c r="E26" s="37"/>
      <c r="F26" s="38" t="s">
        <v>29</v>
      </c>
      <c r="G26" s="39" t="s">
        <v>23</v>
      </c>
      <c r="H26" s="40">
        <f>F28</f>
        <v>3</v>
      </c>
      <c r="I26" s="41">
        <v>0</v>
      </c>
      <c r="J26" s="41">
        <f>ROUND(I26*H26,2)</f>
        <v>0</v>
      </c>
      <c r="K26" s="38" t="s">
        <v>24</v>
      </c>
      <c r="L26" s="34"/>
      <c r="N26" s="43"/>
      <c r="O26" s="44"/>
    </row>
    <row r="27" spans="2:18" s="30" customFormat="1" ht="30.6" x14ac:dyDescent="0.2">
      <c r="B27" s="29"/>
      <c r="C27" s="45"/>
      <c r="D27" s="46" t="s">
        <v>25</v>
      </c>
      <c r="E27" s="47" t="s">
        <v>26</v>
      </c>
      <c r="F27" s="48" t="s">
        <v>30</v>
      </c>
      <c r="G27" s="45"/>
      <c r="H27" s="47" t="s">
        <v>26</v>
      </c>
      <c r="I27" s="45"/>
      <c r="J27" s="45"/>
      <c r="K27" s="45"/>
      <c r="L27" s="34"/>
      <c r="N27" s="43"/>
      <c r="O27" s="44"/>
    </row>
    <row r="28" spans="2:18" s="30" customFormat="1" ht="10.35" customHeight="1" x14ac:dyDescent="0.2">
      <c r="B28" s="29"/>
      <c r="C28" s="49"/>
      <c r="D28" s="46" t="s">
        <v>25</v>
      </c>
      <c r="E28" s="50" t="s">
        <v>26</v>
      </c>
      <c r="F28" s="51">
        <v>3</v>
      </c>
      <c r="G28" s="49"/>
      <c r="H28" s="52">
        <f>F28</f>
        <v>3</v>
      </c>
      <c r="I28" s="49"/>
      <c r="J28" s="49"/>
      <c r="K28" s="49"/>
      <c r="L28" s="34"/>
      <c r="N28" s="43"/>
      <c r="O28" s="44"/>
    </row>
    <row r="29" spans="2:18" s="30" customFormat="1" ht="10.35" customHeight="1" x14ac:dyDescent="0.2">
      <c r="B29" s="29"/>
      <c r="C29" s="53"/>
      <c r="D29" s="46" t="s">
        <v>25</v>
      </c>
      <c r="E29" s="54" t="s">
        <v>26</v>
      </c>
      <c r="F29" s="55" t="s">
        <v>28</v>
      </c>
      <c r="G29" s="53"/>
      <c r="H29" s="56">
        <f>F28</f>
        <v>3</v>
      </c>
      <c r="I29" s="53"/>
      <c r="J29" s="53"/>
      <c r="K29" s="53"/>
      <c r="L29" s="34"/>
      <c r="N29" s="43"/>
      <c r="O29" s="44"/>
    </row>
    <row r="30" spans="2:18" s="30" customFormat="1" ht="11.4" x14ac:dyDescent="0.2">
      <c r="B30" s="29"/>
      <c r="C30" s="36">
        <v>3</v>
      </c>
      <c r="D30" s="36"/>
      <c r="E30" s="37"/>
      <c r="F30" s="38" t="s">
        <v>31</v>
      </c>
      <c r="G30" s="39" t="s">
        <v>23</v>
      </c>
      <c r="H30" s="40">
        <f>F32</f>
        <v>6</v>
      </c>
      <c r="I30" s="41">
        <v>0</v>
      </c>
      <c r="J30" s="41">
        <f>ROUND(I30*H30,2)</f>
        <v>0</v>
      </c>
      <c r="K30" s="38" t="s">
        <v>24</v>
      </c>
      <c r="L30" s="34"/>
      <c r="N30" s="43"/>
    </row>
    <row r="31" spans="2:18" s="14" customFormat="1" x14ac:dyDescent="0.2">
      <c r="B31" s="57"/>
      <c r="C31" s="45"/>
      <c r="D31" s="46" t="s">
        <v>25</v>
      </c>
      <c r="E31" s="47" t="s">
        <v>26</v>
      </c>
      <c r="F31" s="48" t="s">
        <v>32</v>
      </c>
      <c r="G31" s="45"/>
      <c r="H31" s="47" t="s">
        <v>26</v>
      </c>
      <c r="I31" s="45"/>
      <c r="J31" s="45"/>
      <c r="K31" s="45"/>
      <c r="L31" s="9"/>
      <c r="N31" s="43"/>
      <c r="O31" s="44"/>
    </row>
    <row r="32" spans="2:18" s="45" customFormat="1" ht="10.199999999999999" x14ac:dyDescent="0.3">
      <c r="B32" s="58"/>
      <c r="C32" s="49"/>
      <c r="D32" s="46" t="s">
        <v>25</v>
      </c>
      <c r="E32" s="50" t="s">
        <v>26</v>
      </c>
      <c r="F32" s="51">
        <v>6</v>
      </c>
      <c r="G32" s="49"/>
      <c r="H32" s="52">
        <f>F32</f>
        <v>6</v>
      </c>
      <c r="I32" s="49"/>
      <c r="J32" s="49"/>
      <c r="K32" s="49"/>
      <c r="L32" s="59"/>
      <c r="N32" s="60"/>
    </row>
    <row r="33" spans="2:14" s="49" customFormat="1" ht="10.199999999999999" x14ac:dyDescent="0.3">
      <c r="B33" s="61"/>
      <c r="C33" s="53"/>
      <c r="D33" s="46" t="s">
        <v>25</v>
      </c>
      <c r="E33" s="54" t="s">
        <v>26</v>
      </c>
      <c r="F33" s="55" t="s">
        <v>28</v>
      </c>
      <c r="G33" s="53"/>
      <c r="H33" s="56">
        <f>F32</f>
        <v>6</v>
      </c>
      <c r="I33" s="53"/>
      <c r="J33" s="53"/>
      <c r="K33" s="53"/>
      <c r="L33" s="62"/>
      <c r="N33" s="60"/>
    </row>
    <row r="34" spans="2:14" s="53" customFormat="1" ht="11.4" x14ac:dyDescent="0.3">
      <c r="B34" s="63"/>
      <c r="C34" s="36">
        <v>4</v>
      </c>
      <c r="D34" s="36"/>
      <c r="E34" s="37"/>
      <c r="F34" s="38" t="s">
        <v>33</v>
      </c>
      <c r="G34" s="39" t="s">
        <v>23</v>
      </c>
      <c r="H34" s="40">
        <f>F36</f>
        <v>9</v>
      </c>
      <c r="I34" s="41">
        <v>0</v>
      </c>
      <c r="J34" s="41">
        <f>ROUND(I34*H34,2)</f>
        <v>0</v>
      </c>
      <c r="K34" s="38" t="s">
        <v>24</v>
      </c>
      <c r="L34" s="64"/>
      <c r="N34" s="60"/>
    </row>
    <row r="35" spans="2:14" ht="30.6" x14ac:dyDescent="0.3">
      <c r="B35" s="29"/>
      <c r="C35" s="45"/>
      <c r="D35" s="46" t="s">
        <v>25</v>
      </c>
      <c r="E35" s="47" t="s">
        <v>26</v>
      </c>
      <c r="F35" s="48" t="s">
        <v>34</v>
      </c>
      <c r="G35" s="45"/>
      <c r="H35" s="47" t="s">
        <v>26</v>
      </c>
      <c r="I35" s="77"/>
      <c r="J35" s="45"/>
      <c r="K35" s="45"/>
      <c r="L35" s="64"/>
    </row>
    <row r="36" spans="2:14" x14ac:dyDescent="0.3">
      <c r="B36" s="29"/>
      <c r="C36" s="49"/>
      <c r="D36" s="46" t="s">
        <v>25</v>
      </c>
      <c r="E36" s="50" t="s">
        <v>26</v>
      </c>
      <c r="F36" s="51">
        <v>9</v>
      </c>
      <c r="G36" s="49"/>
      <c r="H36" s="52">
        <f>F36</f>
        <v>9</v>
      </c>
      <c r="I36" s="80"/>
      <c r="J36" s="49"/>
      <c r="K36" s="49"/>
      <c r="L36" s="34"/>
    </row>
    <row r="37" spans="2:14" x14ac:dyDescent="0.3">
      <c r="B37" s="29"/>
      <c r="C37" s="53"/>
      <c r="D37" s="46" t="s">
        <v>25</v>
      </c>
      <c r="E37" s="54" t="s">
        <v>26</v>
      </c>
      <c r="F37" s="55" t="s">
        <v>28</v>
      </c>
      <c r="G37" s="53"/>
      <c r="H37" s="56">
        <f>F36</f>
        <v>9</v>
      </c>
      <c r="I37" s="72"/>
      <c r="J37" s="53"/>
      <c r="K37" s="53"/>
      <c r="L37" s="9"/>
    </row>
    <row r="38" spans="2:14" x14ac:dyDescent="0.3">
      <c r="B38" s="29"/>
      <c r="C38" s="36">
        <v>5</v>
      </c>
      <c r="D38" s="36"/>
      <c r="E38" s="37"/>
      <c r="F38" s="38" t="s">
        <v>35</v>
      </c>
      <c r="G38" s="39" t="s">
        <v>23</v>
      </c>
      <c r="H38" s="40">
        <f>F40</f>
        <v>24</v>
      </c>
      <c r="I38" s="41">
        <v>0</v>
      </c>
      <c r="J38" s="41">
        <f>ROUND(I38*H38,2)</f>
        <v>0</v>
      </c>
      <c r="K38" s="38" t="s">
        <v>24</v>
      </c>
      <c r="L38" s="59"/>
    </row>
    <row r="39" spans="2:14" ht="40.799999999999997" x14ac:dyDescent="0.3">
      <c r="B39" s="29"/>
      <c r="C39" s="45"/>
      <c r="D39" s="46" t="s">
        <v>25</v>
      </c>
      <c r="E39" s="47" t="s">
        <v>26</v>
      </c>
      <c r="F39" s="48" t="s">
        <v>36</v>
      </c>
      <c r="G39" s="45"/>
      <c r="H39" s="47" t="s">
        <v>26</v>
      </c>
      <c r="I39" s="77"/>
      <c r="J39" s="45"/>
      <c r="K39" s="45"/>
      <c r="L39" s="62"/>
    </row>
    <row r="40" spans="2:14" x14ac:dyDescent="0.3">
      <c r="B40" s="57"/>
      <c r="C40" s="49"/>
      <c r="D40" s="46" t="s">
        <v>25</v>
      </c>
      <c r="E40" s="50" t="s">
        <v>26</v>
      </c>
      <c r="F40" s="51">
        <v>24</v>
      </c>
      <c r="G40" s="49"/>
      <c r="H40" s="52">
        <f>F40</f>
        <v>24</v>
      </c>
      <c r="I40" s="80"/>
      <c r="J40" s="49"/>
      <c r="K40" s="49"/>
      <c r="L40" s="64"/>
    </row>
    <row r="41" spans="2:14" x14ac:dyDescent="0.3">
      <c r="B41" s="58"/>
      <c r="C41" s="72"/>
      <c r="D41" s="73" t="s">
        <v>25</v>
      </c>
      <c r="E41" s="74" t="s">
        <v>26</v>
      </c>
      <c r="F41" s="75" t="s">
        <v>28</v>
      </c>
      <c r="G41" s="72"/>
      <c r="H41" s="76">
        <f>F40</f>
        <v>24</v>
      </c>
      <c r="I41" s="72"/>
      <c r="J41" s="72"/>
      <c r="K41" s="72"/>
      <c r="L41" s="64"/>
    </row>
    <row r="42" spans="2:14" x14ac:dyDescent="0.3">
      <c r="B42" s="12"/>
      <c r="C42" s="36">
        <v>6</v>
      </c>
      <c r="D42" s="36"/>
      <c r="E42" s="37"/>
      <c r="F42" s="38" t="s">
        <v>37</v>
      </c>
      <c r="G42" s="39" t="s">
        <v>38</v>
      </c>
      <c r="H42" s="40">
        <v>30</v>
      </c>
      <c r="I42" s="41">
        <v>0</v>
      </c>
      <c r="J42" s="41">
        <f>ROUND(I42*H42,2)</f>
        <v>0</v>
      </c>
      <c r="K42" s="38" t="s">
        <v>24</v>
      </c>
      <c r="L42" s="13"/>
    </row>
    <row r="43" spans="2:14" ht="40.799999999999997" x14ac:dyDescent="0.3">
      <c r="B43" s="12"/>
      <c r="C43" s="77"/>
      <c r="D43" s="73" t="s">
        <v>25</v>
      </c>
      <c r="E43" s="78" t="s">
        <v>26</v>
      </c>
      <c r="F43" s="79" t="s">
        <v>39</v>
      </c>
      <c r="G43" s="77"/>
      <c r="H43" s="78" t="s">
        <v>26</v>
      </c>
      <c r="I43" s="77"/>
      <c r="J43" s="77"/>
      <c r="K43" s="77"/>
      <c r="L43" s="13"/>
    </row>
    <row r="44" spans="2:14" x14ac:dyDescent="0.3">
      <c r="B44" s="12"/>
      <c r="C44" s="80"/>
      <c r="D44" s="73" t="s">
        <v>25</v>
      </c>
      <c r="E44" s="81" t="s">
        <v>26</v>
      </c>
      <c r="F44" s="82"/>
      <c r="G44" s="80"/>
      <c r="H44" s="83">
        <v>15</v>
      </c>
      <c r="I44" s="80"/>
      <c r="J44" s="80"/>
      <c r="K44" s="80"/>
      <c r="L44" s="13"/>
    </row>
    <row r="45" spans="2:14" x14ac:dyDescent="0.3">
      <c r="B45" s="12"/>
      <c r="C45" s="72"/>
      <c r="D45" s="73" t="s">
        <v>25</v>
      </c>
      <c r="E45" s="74" t="s">
        <v>26</v>
      </c>
      <c r="F45" s="75" t="s">
        <v>28</v>
      </c>
      <c r="G45" s="72"/>
      <c r="H45" s="76">
        <v>15</v>
      </c>
      <c r="I45" s="72"/>
      <c r="J45" s="72"/>
      <c r="K45" s="72"/>
      <c r="L45" s="13"/>
    </row>
    <row r="46" spans="2:14" x14ac:dyDescent="0.3">
      <c r="B46" s="12"/>
      <c r="C46" s="36">
        <v>7</v>
      </c>
      <c r="D46" s="36"/>
      <c r="E46" s="37"/>
      <c r="F46" s="38" t="s">
        <v>40</v>
      </c>
      <c r="G46" s="39" t="s">
        <v>38</v>
      </c>
      <c r="H46" s="40">
        <v>6</v>
      </c>
      <c r="I46" s="41">
        <v>0</v>
      </c>
      <c r="J46" s="41">
        <f>ROUND(I46*H46,2)</f>
        <v>0</v>
      </c>
      <c r="K46" s="38" t="s">
        <v>24</v>
      </c>
      <c r="L46" s="13"/>
    </row>
    <row r="47" spans="2:14" ht="30.6" x14ac:dyDescent="0.3">
      <c r="B47" s="12"/>
      <c r="C47" s="77"/>
      <c r="D47" s="73" t="s">
        <v>25</v>
      </c>
      <c r="E47" s="78" t="s">
        <v>26</v>
      </c>
      <c r="F47" s="79" t="s">
        <v>41</v>
      </c>
      <c r="G47" s="77"/>
      <c r="H47" s="78" t="s">
        <v>26</v>
      </c>
      <c r="I47" s="77"/>
      <c r="J47" s="77"/>
      <c r="K47" s="77"/>
      <c r="L47" s="13"/>
    </row>
    <row r="48" spans="2:14" x14ac:dyDescent="0.3">
      <c r="B48" s="12"/>
      <c r="C48" s="80"/>
      <c r="D48" s="73" t="s">
        <v>25</v>
      </c>
      <c r="E48" s="81" t="s">
        <v>26</v>
      </c>
      <c r="F48" s="85" t="s">
        <v>42</v>
      </c>
      <c r="G48" s="80"/>
      <c r="H48" s="83">
        <v>6</v>
      </c>
      <c r="I48" s="80"/>
      <c r="J48" s="80"/>
      <c r="K48" s="80"/>
      <c r="L48" s="13"/>
    </row>
    <row r="49" spans="2:12" x14ac:dyDescent="0.3">
      <c r="B49" s="12"/>
      <c r="C49" s="72"/>
      <c r="D49" s="73" t="s">
        <v>25</v>
      </c>
      <c r="E49" s="74" t="s">
        <v>26</v>
      </c>
      <c r="F49" s="75" t="s">
        <v>28</v>
      </c>
      <c r="G49" s="72"/>
      <c r="H49" s="76">
        <v>6</v>
      </c>
      <c r="I49" s="72"/>
      <c r="J49" s="72"/>
      <c r="K49" s="72"/>
      <c r="L49" s="13"/>
    </row>
    <row r="50" spans="2:12" x14ac:dyDescent="0.3">
      <c r="B50" s="12"/>
      <c r="C50" s="36">
        <v>8</v>
      </c>
      <c r="D50" s="36"/>
      <c r="E50" s="37"/>
      <c r="F50" s="38" t="s">
        <v>43</v>
      </c>
      <c r="G50" s="39" t="s">
        <v>38</v>
      </c>
      <c r="H50" s="40">
        <v>6</v>
      </c>
      <c r="I50" s="41">
        <v>0</v>
      </c>
      <c r="J50" s="41">
        <f>ROUND(I50*H50,2)</f>
        <v>0</v>
      </c>
      <c r="K50" s="38" t="s">
        <v>24</v>
      </c>
      <c r="L50" s="13"/>
    </row>
    <row r="51" spans="2:12" ht="40.799999999999997" x14ac:dyDescent="0.3">
      <c r="B51" s="12"/>
      <c r="C51" s="77"/>
      <c r="D51" s="73" t="s">
        <v>25</v>
      </c>
      <c r="E51" s="78" t="s">
        <v>26</v>
      </c>
      <c r="F51" s="79" t="s">
        <v>44</v>
      </c>
      <c r="G51" s="77"/>
      <c r="H51" s="78" t="s">
        <v>26</v>
      </c>
      <c r="I51" s="77"/>
      <c r="J51" s="77"/>
      <c r="K51" s="77"/>
      <c r="L51" s="13"/>
    </row>
    <row r="52" spans="2:12" x14ac:dyDescent="0.3">
      <c r="B52" s="12"/>
      <c r="C52" s="80"/>
      <c r="D52" s="73" t="s">
        <v>25</v>
      </c>
      <c r="E52" s="81" t="s">
        <v>26</v>
      </c>
      <c r="F52" s="82"/>
      <c r="G52" s="80"/>
      <c r="H52" s="83">
        <v>6</v>
      </c>
      <c r="I52" s="80"/>
      <c r="J52" s="80"/>
      <c r="K52" s="80"/>
      <c r="L52" s="13"/>
    </row>
    <row r="53" spans="2:12" x14ac:dyDescent="0.3">
      <c r="B53" s="12"/>
      <c r="C53" s="72"/>
      <c r="D53" s="73" t="s">
        <v>25</v>
      </c>
      <c r="E53" s="74" t="s">
        <v>26</v>
      </c>
      <c r="F53" s="75" t="s">
        <v>28</v>
      </c>
      <c r="G53" s="72"/>
      <c r="H53" s="76">
        <v>6</v>
      </c>
      <c r="I53" s="72"/>
      <c r="J53" s="72"/>
      <c r="K53" s="72"/>
      <c r="L53" s="13"/>
    </row>
    <row r="54" spans="2:12" x14ac:dyDescent="0.3">
      <c r="B54" s="12"/>
      <c r="C54" s="36">
        <v>9</v>
      </c>
      <c r="D54" s="36"/>
      <c r="E54" s="37"/>
      <c r="F54" s="38" t="s">
        <v>45</v>
      </c>
      <c r="G54" s="39" t="s">
        <v>46</v>
      </c>
      <c r="H54" s="40">
        <v>1</v>
      </c>
      <c r="I54" s="41">
        <v>0</v>
      </c>
      <c r="J54" s="41">
        <f>ROUND(I54*H54,2)</f>
        <v>0</v>
      </c>
      <c r="K54" s="38" t="s">
        <v>24</v>
      </c>
      <c r="L54" s="13"/>
    </row>
    <row r="55" spans="2:12" x14ac:dyDescent="0.3">
      <c r="B55" s="12"/>
      <c r="C55" s="77"/>
      <c r="D55" s="73" t="s">
        <v>25</v>
      </c>
      <c r="E55" s="78" t="s">
        <v>26</v>
      </c>
      <c r="F55" s="79"/>
      <c r="G55" s="77"/>
      <c r="H55" s="78" t="s">
        <v>26</v>
      </c>
      <c r="I55" s="77"/>
      <c r="J55" s="77"/>
      <c r="K55" s="77"/>
      <c r="L55" s="13"/>
    </row>
    <row r="56" spans="2:12" x14ac:dyDescent="0.3">
      <c r="B56" s="12"/>
      <c r="C56" s="80"/>
      <c r="D56" s="73" t="s">
        <v>25</v>
      </c>
      <c r="E56" s="81" t="s">
        <v>26</v>
      </c>
      <c r="F56" s="82"/>
      <c r="G56" s="80"/>
      <c r="H56" s="83"/>
      <c r="I56" s="80"/>
      <c r="J56" s="80"/>
      <c r="K56" s="80"/>
      <c r="L56" s="13"/>
    </row>
    <row r="57" spans="2:12" x14ac:dyDescent="0.3">
      <c r="B57" s="86"/>
      <c r="C57" s="87"/>
      <c r="D57" s="88" t="s">
        <v>25</v>
      </c>
      <c r="E57" s="89" t="s">
        <v>26</v>
      </c>
      <c r="F57" s="90" t="s">
        <v>28</v>
      </c>
      <c r="G57" s="87"/>
      <c r="H57" s="91">
        <v>1</v>
      </c>
      <c r="I57" s="87"/>
      <c r="J57" s="87"/>
      <c r="K57" s="87"/>
      <c r="L57" s="92"/>
    </row>
  </sheetData>
  <mergeCells count="3">
    <mergeCell ref="E7:H7"/>
    <mergeCell ref="E9:H9"/>
    <mergeCell ref="E11:H1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7"/>
  <sheetViews>
    <sheetView topLeftCell="A18" workbookViewId="0">
      <selection activeCell="I23" sqref="I23"/>
    </sheetView>
  </sheetViews>
  <sheetFormatPr defaultRowHeight="14.4" x14ac:dyDescent="0.3"/>
  <cols>
    <col min="1" max="1" width="6.44140625" customWidth="1"/>
    <col min="2" max="2" width="0.88671875" customWidth="1"/>
    <col min="3" max="3" width="3.21875" customWidth="1"/>
    <col min="4" max="4" width="3.33203125" customWidth="1"/>
    <col min="5" max="5" width="13.33203125" customWidth="1"/>
    <col min="6" max="6" width="41.77734375" customWidth="1"/>
    <col min="7" max="7" width="7.21875" customWidth="1"/>
    <col min="8" max="8" width="10.88671875" customWidth="1"/>
    <col min="9" max="9" width="12.21875" customWidth="1"/>
    <col min="10" max="10" width="17.33203125" customWidth="1"/>
    <col min="11" max="11" width="15" customWidth="1"/>
    <col min="12" max="12" width="0.88671875" customWidth="1"/>
    <col min="13" max="13" width="11.6640625" customWidth="1"/>
    <col min="14" max="14" width="8.88671875" style="1"/>
    <col min="15" max="15" width="8.33203125" bestFit="1" customWidth="1"/>
    <col min="16" max="16" width="13" customWidth="1"/>
    <col min="18" max="18" width="11.21875" customWidth="1"/>
  </cols>
  <sheetData>
    <row r="2" spans="2:14" ht="37.049999999999997" customHeight="1" x14ac:dyDescent="0.3"/>
    <row r="3" spans="2:14" s="14" customFormat="1" ht="7.05" customHeight="1" x14ac:dyDescent="0.3">
      <c r="B3" s="2"/>
      <c r="C3" s="3"/>
      <c r="D3" s="3"/>
      <c r="E3" s="3"/>
      <c r="F3" s="3"/>
      <c r="G3" s="3"/>
      <c r="H3" s="3"/>
      <c r="I3" s="3"/>
      <c r="J3" s="3"/>
      <c r="K3" s="3"/>
      <c r="L3" s="4"/>
      <c r="N3" s="6"/>
    </row>
    <row r="4" spans="2:14" s="14" customFormat="1" ht="25.05" customHeight="1" x14ac:dyDescent="0.3">
      <c r="B4" s="7"/>
      <c r="C4" s="8" t="s">
        <v>47</v>
      </c>
      <c r="L4" s="9"/>
      <c r="N4" s="6"/>
    </row>
    <row r="5" spans="2:14" s="14" customFormat="1" ht="7.05" customHeight="1" x14ac:dyDescent="0.3">
      <c r="B5" s="7"/>
      <c r="L5" s="9"/>
      <c r="N5" s="6"/>
    </row>
    <row r="6" spans="2:14" s="14" customFormat="1" ht="12" customHeight="1" x14ac:dyDescent="0.3">
      <c r="B6" s="7"/>
      <c r="C6" s="15" t="s">
        <v>0</v>
      </c>
      <c r="D6" s="67"/>
      <c r="E6" s="67"/>
      <c r="F6" s="67"/>
      <c r="G6" s="67"/>
      <c r="H6" s="67"/>
      <c r="I6" s="67"/>
      <c r="J6" s="67"/>
      <c r="K6" s="67"/>
      <c r="L6" s="9"/>
      <c r="N6" s="6"/>
    </row>
    <row r="7" spans="2:14" s="14" customFormat="1" ht="26.25" customHeight="1" x14ac:dyDescent="0.3">
      <c r="B7" s="7"/>
      <c r="C7" s="67"/>
      <c r="D7" s="67"/>
      <c r="E7" s="68" t="s">
        <v>48</v>
      </c>
      <c r="F7" s="69"/>
      <c r="G7" s="69"/>
      <c r="H7" s="69"/>
      <c r="I7" s="67"/>
      <c r="J7" s="67"/>
      <c r="K7" s="67"/>
      <c r="L7" s="9"/>
      <c r="N7" s="6"/>
    </row>
    <row r="8" spans="2:14" ht="12" customHeight="1" x14ac:dyDescent="0.3">
      <c r="B8" s="12"/>
      <c r="C8" s="15" t="s">
        <v>1</v>
      </c>
      <c r="D8" s="70"/>
      <c r="E8" s="70"/>
      <c r="F8" s="70"/>
      <c r="G8" s="70"/>
      <c r="H8" s="70"/>
      <c r="I8" s="70"/>
      <c r="J8" s="70"/>
      <c r="K8" s="70"/>
      <c r="L8" s="13"/>
    </row>
    <row r="9" spans="2:14" s="14" customFormat="1" ht="16.5" customHeight="1" x14ac:dyDescent="0.3">
      <c r="B9" s="7"/>
      <c r="E9" s="68" t="s">
        <v>49</v>
      </c>
      <c r="F9" s="71"/>
      <c r="G9" s="71"/>
      <c r="H9" s="71"/>
      <c r="L9" s="9"/>
      <c r="N9" s="6"/>
    </row>
    <row r="10" spans="2:14" s="14" customFormat="1" ht="12" customHeight="1" x14ac:dyDescent="0.3">
      <c r="B10" s="7"/>
      <c r="C10" s="11" t="s">
        <v>2</v>
      </c>
      <c r="L10" s="9"/>
      <c r="N10" s="6"/>
    </row>
    <row r="11" spans="2:14" s="14" customFormat="1" ht="16.5" customHeight="1" x14ac:dyDescent="0.3">
      <c r="B11" s="7"/>
      <c r="E11" s="66" t="s">
        <v>56</v>
      </c>
      <c r="F11" s="65"/>
      <c r="G11" s="65"/>
      <c r="H11" s="65"/>
      <c r="L11" s="9"/>
      <c r="N11" s="6"/>
    </row>
    <row r="12" spans="2:14" s="14" customFormat="1" ht="7.05" customHeight="1" x14ac:dyDescent="0.3">
      <c r="B12" s="7"/>
      <c r="L12" s="9"/>
      <c r="N12" s="6"/>
    </row>
    <row r="13" spans="2:14" s="14" customFormat="1" ht="12" customHeight="1" x14ac:dyDescent="0.3">
      <c r="B13" s="7"/>
      <c r="C13" s="11" t="s">
        <v>3</v>
      </c>
      <c r="D13" s="11"/>
      <c r="F13" s="15"/>
      <c r="I13" s="11" t="s">
        <v>4</v>
      </c>
      <c r="J13" s="15"/>
      <c r="L13" s="9"/>
      <c r="N13" s="6"/>
    </row>
    <row r="14" spans="2:14" s="14" customFormat="1" ht="12" customHeight="1" x14ac:dyDescent="0.3">
      <c r="B14" s="7"/>
      <c r="C14" s="11" t="s">
        <v>5</v>
      </c>
      <c r="F14" s="15" t="s">
        <v>55</v>
      </c>
      <c r="I14" s="11" t="s">
        <v>6</v>
      </c>
      <c r="J14" s="16"/>
      <c r="L14" s="9"/>
      <c r="N14" s="6"/>
    </row>
    <row r="15" spans="2:14" s="14" customFormat="1" ht="7.05" customHeight="1" x14ac:dyDescent="0.3">
      <c r="B15" s="7"/>
      <c r="L15" s="9"/>
      <c r="N15" s="6"/>
    </row>
    <row r="16" spans="2:14" s="14" customFormat="1" ht="40.35" customHeight="1" x14ac:dyDescent="0.3">
      <c r="B16" s="7"/>
      <c r="C16" s="11" t="s">
        <v>7</v>
      </c>
      <c r="F16" s="15" t="s">
        <v>51</v>
      </c>
      <c r="I16" s="11" t="s">
        <v>8</v>
      </c>
      <c r="J16" s="17"/>
      <c r="L16" s="9"/>
      <c r="N16" s="6"/>
    </row>
    <row r="17" spans="2:18" s="14" customFormat="1" ht="49.35" customHeight="1" x14ac:dyDescent="0.3">
      <c r="B17" s="7"/>
      <c r="C17" s="11" t="s">
        <v>9</v>
      </c>
      <c r="F17" s="15"/>
      <c r="I17" s="11" t="s">
        <v>10</v>
      </c>
      <c r="J17" s="17"/>
      <c r="L17" s="9"/>
      <c r="N17" s="6"/>
    </row>
    <row r="18" spans="2:18" s="14" customFormat="1" ht="10.35" customHeight="1" x14ac:dyDescent="0.3">
      <c r="B18" s="7"/>
      <c r="L18" s="9"/>
      <c r="N18" s="6"/>
    </row>
    <row r="19" spans="2:18" s="24" customFormat="1" ht="29.25" customHeight="1" x14ac:dyDescent="0.3">
      <c r="B19" s="18"/>
      <c r="C19" s="19" t="s">
        <v>11</v>
      </c>
      <c r="D19" s="20" t="s">
        <v>12</v>
      </c>
      <c r="E19" s="20" t="s">
        <v>13</v>
      </c>
      <c r="F19" s="20" t="s">
        <v>14</v>
      </c>
      <c r="G19" s="20" t="s">
        <v>15</v>
      </c>
      <c r="H19" s="20" t="s">
        <v>16</v>
      </c>
      <c r="I19" s="21" t="s">
        <v>17</v>
      </c>
      <c r="J19" s="20" t="s">
        <v>18</v>
      </c>
      <c r="K19" s="22" t="s">
        <v>19</v>
      </c>
      <c r="L19" s="23"/>
      <c r="N19" s="25"/>
    </row>
    <row r="20" spans="2:18" s="14" customFormat="1" ht="23.1" customHeight="1" x14ac:dyDescent="0.3">
      <c r="B20" s="7"/>
      <c r="C20" s="26" t="s">
        <v>20</v>
      </c>
      <c r="J20" s="27">
        <f>J21</f>
        <v>0</v>
      </c>
      <c r="L20" s="9"/>
      <c r="N20" s="6"/>
      <c r="P20" s="28"/>
      <c r="R20" s="28"/>
    </row>
    <row r="21" spans="2:18" s="30" customFormat="1" ht="26.1" customHeight="1" x14ac:dyDescent="0.25">
      <c r="B21" s="29"/>
      <c r="D21" s="31"/>
      <c r="E21" s="32">
        <v>1</v>
      </c>
      <c r="F21" s="32" t="s">
        <v>21</v>
      </c>
      <c r="J21" s="33">
        <f>SUM(J22:J54)</f>
        <v>0</v>
      </c>
      <c r="L21" s="34"/>
      <c r="N21" s="1"/>
      <c r="O21" s="35"/>
    </row>
    <row r="22" spans="2:18" s="30" customFormat="1" ht="11.4" x14ac:dyDescent="0.2">
      <c r="B22" s="29"/>
      <c r="C22" s="36">
        <v>1</v>
      </c>
      <c r="D22" s="36"/>
      <c r="E22" s="37"/>
      <c r="F22" s="38" t="s">
        <v>22</v>
      </c>
      <c r="G22" s="39" t="s">
        <v>23</v>
      </c>
      <c r="H22" s="40">
        <f>F24</f>
        <v>6</v>
      </c>
      <c r="I22" s="41">
        <v>0</v>
      </c>
      <c r="J22" s="41">
        <f>ROUND(I22*H22,2)</f>
        <v>0</v>
      </c>
      <c r="K22" s="38" t="s">
        <v>24</v>
      </c>
      <c r="L22" s="34"/>
      <c r="M22" s="42"/>
      <c r="N22" s="43"/>
      <c r="O22" s="44"/>
    </row>
    <row r="23" spans="2:18" s="30" customFormat="1" ht="40.799999999999997" x14ac:dyDescent="0.2">
      <c r="B23" s="29"/>
      <c r="C23" s="45"/>
      <c r="D23" s="46" t="s">
        <v>25</v>
      </c>
      <c r="E23" s="47" t="s">
        <v>26</v>
      </c>
      <c r="F23" s="48" t="s">
        <v>27</v>
      </c>
      <c r="G23" s="45"/>
      <c r="H23" s="47" t="s">
        <v>26</v>
      </c>
      <c r="I23" s="45"/>
      <c r="J23" s="45"/>
      <c r="K23" s="45"/>
      <c r="L23" s="34"/>
      <c r="N23" s="43"/>
      <c r="O23" s="44"/>
    </row>
    <row r="24" spans="2:18" s="30" customFormat="1" ht="10.35" customHeight="1" x14ac:dyDescent="0.2">
      <c r="B24" s="29"/>
      <c r="C24" s="49"/>
      <c r="D24" s="46" t="s">
        <v>25</v>
      </c>
      <c r="E24" s="50" t="s">
        <v>26</v>
      </c>
      <c r="F24" s="51">
        <v>6</v>
      </c>
      <c r="G24" s="49"/>
      <c r="H24" s="52">
        <f>F24</f>
        <v>6</v>
      </c>
      <c r="I24" s="49"/>
      <c r="J24" s="49"/>
      <c r="K24" s="49"/>
      <c r="L24" s="34"/>
      <c r="N24" s="43"/>
      <c r="O24" s="44"/>
    </row>
    <row r="25" spans="2:18" s="30" customFormat="1" ht="10.35" customHeight="1" x14ac:dyDescent="0.2">
      <c r="B25" s="29"/>
      <c r="C25" s="53"/>
      <c r="D25" s="46" t="s">
        <v>25</v>
      </c>
      <c r="E25" s="54" t="s">
        <v>26</v>
      </c>
      <c r="F25" s="55" t="s">
        <v>28</v>
      </c>
      <c r="G25" s="53"/>
      <c r="H25" s="56">
        <f>F24</f>
        <v>6</v>
      </c>
      <c r="I25" s="53"/>
      <c r="J25" s="53"/>
      <c r="K25" s="53"/>
      <c r="L25" s="34"/>
      <c r="N25" s="43"/>
      <c r="O25" s="44"/>
    </row>
    <row r="26" spans="2:18" s="30" customFormat="1" ht="10.35" customHeight="1" x14ac:dyDescent="0.2">
      <c r="B26" s="29"/>
      <c r="C26" s="36">
        <v>2</v>
      </c>
      <c r="D26" s="36"/>
      <c r="E26" s="37"/>
      <c r="F26" s="38" t="s">
        <v>29</v>
      </c>
      <c r="G26" s="39" t="s">
        <v>23</v>
      </c>
      <c r="H26" s="40">
        <f>F28</f>
        <v>3</v>
      </c>
      <c r="I26" s="41">
        <v>0</v>
      </c>
      <c r="J26" s="41">
        <f>ROUND(I26*H26,2)</f>
        <v>0</v>
      </c>
      <c r="K26" s="38" t="s">
        <v>24</v>
      </c>
      <c r="L26" s="34"/>
      <c r="N26" s="43"/>
      <c r="O26" s="44"/>
    </row>
    <row r="27" spans="2:18" s="30" customFormat="1" ht="30.6" x14ac:dyDescent="0.2">
      <c r="B27" s="29"/>
      <c r="C27" s="45"/>
      <c r="D27" s="46" t="s">
        <v>25</v>
      </c>
      <c r="E27" s="47" t="s">
        <v>26</v>
      </c>
      <c r="F27" s="48" t="s">
        <v>30</v>
      </c>
      <c r="G27" s="45"/>
      <c r="H27" s="47" t="s">
        <v>26</v>
      </c>
      <c r="I27" s="45"/>
      <c r="J27" s="45"/>
      <c r="K27" s="45"/>
      <c r="L27" s="34"/>
      <c r="N27" s="43"/>
      <c r="O27" s="44"/>
    </row>
    <row r="28" spans="2:18" s="30" customFormat="1" ht="10.35" customHeight="1" x14ac:dyDescent="0.2">
      <c r="B28" s="29"/>
      <c r="C28" s="49"/>
      <c r="D28" s="46" t="s">
        <v>25</v>
      </c>
      <c r="E28" s="50" t="s">
        <v>26</v>
      </c>
      <c r="F28" s="51">
        <v>3</v>
      </c>
      <c r="G28" s="49"/>
      <c r="H28" s="52">
        <f>F28</f>
        <v>3</v>
      </c>
      <c r="I28" s="49"/>
      <c r="J28" s="49"/>
      <c r="K28" s="49"/>
      <c r="L28" s="34"/>
      <c r="N28" s="43"/>
      <c r="O28" s="44"/>
    </row>
    <row r="29" spans="2:18" s="30" customFormat="1" ht="10.35" customHeight="1" x14ac:dyDescent="0.2">
      <c r="B29" s="29"/>
      <c r="C29" s="53"/>
      <c r="D29" s="46" t="s">
        <v>25</v>
      </c>
      <c r="E29" s="54" t="s">
        <v>26</v>
      </c>
      <c r="F29" s="55" t="s">
        <v>28</v>
      </c>
      <c r="G29" s="53"/>
      <c r="H29" s="56">
        <f>F28</f>
        <v>3</v>
      </c>
      <c r="I29" s="53"/>
      <c r="J29" s="53"/>
      <c r="K29" s="53"/>
      <c r="L29" s="34"/>
      <c r="N29" s="43"/>
      <c r="O29" s="44"/>
    </row>
    <row r="30" spans="2:18" s="30" customFormat="1" ht="11.4" x14ac:dyDescent="0.2">
      <c r="B30" s="29"/>
      <c r="C30" s="36">
        <v>3</v>
      </c>
      <c r="D30" s="36"/>
      <c r="E30" s="37"/>
      <c r="F30" s="38" t="s">
        <v>31</v>
      </c>
      <c r="G30" s="39" t="s">
        <v>23</v>
      </c>
      <c r="H30" s="40">
        <f>F32</f>
        <v>6</v>
      </c>
      <c r="I30" s="41">
        <v>0</v>
      </c>
      <c r="J30" s="41">
        <f>ROUND(I30*H30,2)</f>
        <v>0</v>
      </c>
      <c r="K30" s="38" t="s">
        <v>24</v>
      </c>
      <c r="L30" s="34"/>
      <c r="N30" s="43"/>
    </row>
    <row r="31" spans="2:18" s="14" customFormat="1" x14ac:dyDescent="0.2">
      <c r="B31" s="57"/>
      <c r="C31" s="45"/>
      <c r="D31" s="46" t="s">
        <v>25</v>
      </c>
      <c r="E31" s="47" t="s">
        <v>26</v>
      </c>
      <c r="F31" s="48" t="s">
        <v>32</v>
      </c>
      <c r="G31" s="45"/>
      <c r="H31" s="47" t="s">
        <v>26</v>
      </c>
      <c r="I31" s="45"/>
      <c r="J31" s="45"/>
      <c r="K31" s="45"/>
      <c r="L31" s="9"/>
      <c r="N31" s="43"/>
      <c r="O31" s="44"/>
    </row>
    <row r="32" spans="2:18" s="45" customFormat="1" ht="10.199999999999999" x14ac:dyDescent="0.3">
      <c r="B32" s="58"/>
      <c r="C32" s="49"/>
      <c r="D32" s="46" t="s">
        <v>25</v>
      </c>
      <c r="E32" s="50" t="s">
        <v>26</v>
      </c>
      <c r="F32" s="51">
        <v>6</v>
      </c>
      <c r="G32" s="49"/>
      <c r="H32" s="52">
        <f>F32</f>
        <v>6</v>
      </c>
      <c r="I32" s="49"/>
      <c r="J32" s="49"/>
      <c r="K32" s="49"/>
      <c r="L32" s="59"/>
      <c r="N32" s="60"/>
    </row>
    <row r="33" spans="2:14" s="49" customFormat="1" ht="10.199999999999999" x14ac:dyDescent="0.3">
      <c r="B33" s="61"/>
      <c r="C33" s="53"/>
      <c r="D33" s="46" t="s">
        <v>25</v>
      </c>
      <c r="E33" s="54" t="s">
        <v>26</v>
      </c>
      <c r="F33" s="55" t="s">
        <v>28</v>
      </c>
      <c r="G33" s="53"/>
      <c r="H33" s="56">
        <f>F32</f>
        <v>6</v>
      </c>
      <c r="I33" s="53"/>
      <c r="J33" s="53"/>
      <c r="K33" s="53"/>
      <c r="L33" s="62"/>
      <c r="N33" s="60"/>
    </row>
    <row r="34" spans="2:14" s="53" customFormat="1" ht="11.4" x14ac:dyDescent="0.3">
      <c r="B34" s="63"/>
      <c r="C34" s="36">
        <v>4</v>
      </c>
      <c r="D34" s="36"/>
      <c r="E34" s="37"/>
      <c r="F34" s="38" t="s">
        <v>33</v>
      </c>
      <c r="G34" s="39" t="s">
        <v>23</v>
      </c>
      <c r="H34" s="40">
        <f>F36</f>
        <v>9</v>
      </c>
      <c r="I34" s="41">
        <v>0</v>
      </c>
      <c r="J34" s="41">
        <f>ROUND(I34*H34,2)</f>
        <v>0</v>
      </c>
      <c r="K34" s="38" t="s">
        <v>24</v>
      </c>
      <c r="L34" s="64"/>
      <c r="N34" s="60"/>
    </row>
    <row r="35" spans="2:14" ht="30.6" x14ac:dyDescent="0.3">
      <c r="B35" s="29"/>
      <c r="C35" s="45"/>
      <c r="D35" s="46" t="s">
        <v>25</v>
      </c>
      <c r="E35" s="47" t="s">
        <v>26</v>
      </c>
      <c r="F35" s="48" t="s">
        <v>34</v>
      </c>
      <c r="G35" s="45"/>
      <c r="H35" s="47" t="s">
        <v>26</v>
      </c>
      <c r="I35" s="77"/>
      <c r="J35" s="45"/>
      <c r="K35" s="45"/>
      <c r="L35" s="64"/>
    </row>
    <row r="36" spans="2:14" x14ac:dyDescent="0.3">
      <c r="B36" s="29"/>
      <c r="C36" s="49"/>
      <c r="D36" s="46" t="s">
        <v>25</v>
      </c>
      <c r="E36" s="50" t="s">
        <v>26</v>
      </c>
      <c r="F36" s="51">
        <v>9</v>
      </c>
      <c r="G36" s="49"/>
      <c r="H36" s="52">
        <f>F36</f>
        <v>9</v>
      </c>
      <c r="I36" s="80"/>
      <c r="J36" s="49"/>
      <c r="K36" s="49"/>
      <c r="L36" s="34"/>
    </row>
    <row r="37" spans="2:14" x14ac:dyDescent="0.3">
      <c r="B37" s="29"/>
      <c r="C37" s="53"/>
      <c r="D37" s="46" t="s">
        <v>25</v>
      </c>
      <c r="E37" s="54" t="s">
        <v>26</v>
      </c>
      <c r="F37" s="55" t="s">
        <v>28</v>
      </c>
      <c r="G37" s="53"/>
      <c r="H37" s="56">
        <f>F36</f>
        <v>9</v>
      </c>
      <c r="I37" s="72"/>
      <c r="J37" s="53"/>
      <c r="K37" s="53"/>
      <c r="L37" s="9"/>
    </row>
    <row r="38" spans="2:14" x14ac:dyDescent="0.3">
      <c r="B38" s="29"/>
      <c r="C38" s="36">
        <v>5</v>
      </c>
      <c r="D38" s="36"/>
      <c r="E38" s="37"/>
      <c r="F38" s="38" t="s">
        <v>35</v>
      </c>
      <c r="G38" s="39" t="s">
        <v>23</v>
      </c>
      <c r="H38" s="40">
        <f>F40</f>
        <v>24</v>
      </c>
      <c r="I38" s="41">
        <v>0</v>
      </c>
      <c r="J38" s="41">
        <f>ROUND(I38*H38,2)</f>
        <v>0</v>
      </c>
      <c r="K38" s="38" t="s">
        <v>24</v>
      </c>
      <c r="L38" s="59"/>
    </row>
    <row r="39" spans="2:14" ht="40.799999999999997" x14ac:dyDescent="0.3">
      <c r="B39" s="29"/>
      <c r="C39" s="45"/>
      <c r="D39" s="46" t="s">
        <v>25</v>
      </c>
      <c r="E39" s="47" t="s">
        <v>26</v>
      </c>
      <c r="F39" s="48" t="s">
        <v>36</v>
      </c>
      <c r="G39" s="45"/>
      <c r="H39" s="47" t="s">
        <v>26</v>
      </c>
      <c r="I39" s="77"/>
      <c r="J39" s="45"/>
      <c r="K39" s="45"/>
      <c r="L39" s="62"/>
    </row>
    <row r="40" spans="2:14" x14ac:dyDescent="0.3">
      <c r="B40" s="57"/>
      <c r="C40" s="49"/>
      <c r="D40" s="46" t="s">
        <v>25</v>
      </c>
      <c r="E40" s="50" t="s">
        <v>26</v>
      </c>
      <c r="F40" s="51">
        <v>24</v>
      </c>
      <c r="G40" s="49"/>
      <c r="H40" s="52">
        <f>F40</f>
        <v>24</v>
      </c>
      <c r="I40" s="80"/>
      <c r="J40" s="49"/>
      <c r="K40" s="49"/>
      <c r="L40" s="64"/>
    </row>
    <row r="41" spans="2:14" x14ac:dyDescent="0.3">
      <c r="B41" s="58"/>
      <c r="C41" s="72"/>
      <c r="D41" s="73" t="s">
        <v>25</v>
      </c>
      <c r="E41" s="74" t="s">
        <v>26</v>
      </c>
      <c r="F41" s="75" t="s">
        <v>28</v>
      </c>
      <c r="G41" s="72"/>
      <c r="H41" s="76">
        <f>F40</f>
        <v>24</v>
      </c>
      <c r="I41" s="72"/>
      <c r="J41" s="72"/>
      <c r="K41" s="72"/>
      <c r="L41" s="64"/>
    </row>
    <row r="42" spans="2:14" x14ac:dyDescent="0.3">
      <c r="B42" s="12"/>
      <c r="C42" s="36">
        <v>6</v>
      </c>
      <c r="D42" s="36"/>
      <c r="E42" s="37"/>
      <c r="F42" s="38" t="s">
        <v>37</v>
      </c>
      <c r="G42" s="39" t="s">
        <v>38</v>
      </c>
      <c r="H42" s="40">
        <v>30</v>
      </c>
      <c r="I42" s="41">
        <v>0</v>
      </c>
      <c r="J42" s="41">
        <f>ROUND(I42*H42,2)</f>
        <v>0</v>
      </c>
      <c r="K42" s="38" t="s">
        <v>24</v>
      </c>
      <c r="L42" s="13"/>
    </row>
    <row r="43" spans="2:14" ht="40.799999999999997" x14ac:dyDescent="0.3">
      <c r="B43" s="12"/>
      <c r="C43" s="77"/>
      <c r="D43" s="73" t="s">
        <v>25</v>
      </c>
      <c r="E43" s="78" t="s">
        <v>26</v>
      </c>
      <c r="F43" s="79" t="s">
        <v>39</v>
      </c>
      <c r="G43" s="77"/>
      <c r="H43" s="78" t="s">
        <v>26</v>
      </c>
      <c r="I43" s="77"/>
      <c r="J43" s="77"/>
      <c r="K43" s="77"/>
      <c r="L43" s="13"/>
    </row>
    <row r="44" spans="2:14" x14ac:dyDescent="0.3">
      <c r="B44" s="12"/>
      <c r="C44" s="80"/>
      <c r="D44" s="73" t="s">
        <v>25</v>
      </c>
      <c r="E44" s="81" t="s">
        <v>26</v>
      </c>
      <c r="F44" s="82"/>
      <c r="G44" s="80"/>
      <c r="H44" s="83">
        <v>15</v>
      </c>
      <c r="I44" s="80"/>
      <c r="J44" s="80"/>
      <c r="K44" s="80"/>
      <c r="L44" s="13"/>
    </row>
    <row r="45" spans="2:14" x14ac:dyDescent="0.3">
      <c r="B45" s="12"/>
      <c r="C45" s="72"/>
      <c r="D45" s="73" t="s">
        <v>25</v>
      </c>
      <c r="E45" s="74" t="s">
        <v>26</v>
      </c>
      <c r="F45" s="75" t="s">
        <v>28</v>
      </c>
      <c r="G45" s="72"/>
      <c r="H45" s="76">
        <v>15</v>
      </c>
      <c r="I45" s="72"/>
      <c r="J45" s="72"/>
      <c r="K45" s="72"/>
      <c r="L45" s="13"/>
    </row>
    <row r="46" spans="2:14" x14ac:dyDescent="0.3">
      <c r="B46" s="12"/>
      <c r="C46" s="36">
        <v>7</v>
      </c>
      <c r="D46" s="36"/>
      <c r="E46" s="37"/>
      <c r="F46" s="38" t="s">
        <v>40</v>
      </c>
      <c r="G46" s="39" t="s">
        <v>38</v>
      </c>
      <c r="H46" s="40">
        <v>6</v>
      </c>
      <c r="I46" s="41">
        <v>0</v>
      </c>
      <c r="J46" s="41">
        <f>ROUND(I46*H46,2)</f>
        <v>0</v>
      </c>
      <c r="K46" s="38" t="s">
        <v>24</v>
      </c>
      <c r="L46" s="13"/>
    </row>
    <row r="47" spans="2:14" ht="30.6" x14ac:dyDescent="0.3">
      <c r="B47" s="12"/>
      <c r="C47" s="77"/>
      <c r="D47" s="73" t="s">
        <v>25</v>
      </c>
      <c r="E47" s="78" t="s">
        <v>26</v>
      </c>
      <c r="F47" s="79" t="s">
        <v>41</v>
      </c>
      <c r="G47" s="77"/>
      <c r="H47" s="78" t="s">
        <v>26</v>
      </c>
      <c r="I47" s="77"/>
      <c r="J47" s="77"/>
      <c r="K47" s="77"/>
      <c r="L47" s="13"/>
    </row>
    <row r="48" spans="2:14" x14ac:dyDescent="0.3">
      <c r="B48" s="12"/>
      <c r="C48" s="80"/>
      <c r="D48" s="73" t="s">
        <v>25</v>
      </c>
      <c r="E48" s="81" t="s">
        <v>26</v>
      </c>
      <c r="F48" s="85" t="s">
        <v>42</v>
      </c>
      <c r="G48" s="80"/>
      <c r="H48" s="83">
        <v>6</v>
      </c>
      <c r="I48" s="80"/>
      <c r="J48" s="80"/>
      <c r="K48" s="80"/>
      <c r="L48" s="13"/>
    </row>
    <row r="49" spans="2:12" x14ac:dyDescent="0.3">
      <c r="B49" s="12"/>
      <c r="C49" s="72"/>
      <c r="D49" s="73" t="s">
        <v>25</v>
      </c>
      <c r="E49" s="74" t="s">
        <v>26</v>
      </c>
      <c r="F49" s="75" t="s">
        <v>28</v>
      </c>
      <c r="G49" s="72"/>
      <c r="H49" s="76">
        <v>6</v>
      </c>
      <c r="I49" s="72"/>
      <c r="J49" s="72"/>
      <c r="K49" s="72"/>
      <c r="L49" s="13"/>
    </row>
    <row r="50" spans="2:12" x14ac:dyDescent="0.3">
      <c r="B50" s="12"/>
      <c r="C50" s="36">
        <v>8</v>
      </c>
      <c r="D50" s="36"/>
      <c r="E50" s="37"/>
      <c r="F50" s="38" t="s">
        <v>43</v>
      </c>
      <c r="G50" s="39" t="s">
        <v>38</v>
      </c>
      <c r="H50" s="40">
        <v>6</v>
      </c>
      <c r="I50" s="41">
        <v>0</v>
      </c>
      <c r="J50" s="41">
        <f>ROUND(I50*H50,2)</f>
        <v>0</v>
      </c>
      <c r="K50" s="38" t="s">
        <v>24</v>
      </c>
      <c r="L50" s="13"/>
    </row>
    <row r="51" spans="2:12" ht="40.799999999999997" x14ac:dyDescent="0.3">
      <c r="B51" s="12"/>
      <c r="C51" s="77"/>
      <c r="D51" s="73" t="s">
        <v>25</v>
      </c>
      <c r="E51" s="78" t="s">
        <v>26</v>
      </c>
      <c r="F51" s="79" t="s">
        <v>44</v>
      </c>
      <c r="G51" s="77"/>
      <c r="H51" s="78" t="s">
        <v>26</v>
      </c>
      <c r="I51" s="77"/>
      <c r="J51" s="77"/>
      <c r="K51" s="77"/>
      <c r="L51" s="13"/>
    </row>
    <row r="52" spans="2:12" x14ac:dyDescent="0.3">
      <c r="B52" s="12"/>
      <c r="C52" s="80"/>
      <c r="D52" s="73" t="s">
        <v>25</v>
      </c>
      <c r="E52" s="81" t="s">
        <v>26</v>
      </c>
      <c r="F52" s="82"/>
      <c r="G52" s="80"/>
      <c r="H52" s="83">
        <v>6</v>
      </c>
      <c r="I52" s="80"/>
      <c r="J52" s="80"/>
      <c r="K52" s="80"/>
      <c r="L52" s="13"/>
    </row>
    <row r="53" spans="2:12" x14ac:dyDescent="0.3">
      <c r="B53" s="12"/>
      <c r="C53" s="72"/>
      <c r="D53" s="73" t="s">
        <v>25</v>
      </c>
      <c r="E53" s="74" t="s">
        <v>26</v>
      </c>
      <c r="F53" s="75" t="s">
        <v>28</v>
      </c>
      <c r="G53" s="72"/>
      <c r="H53" s="76">
        <v>6</v>
      </c>
      <c r="I53" s="72"/>
      <c r="J53" s="72"/>
      <c r="K53" s="72"/>
      <c r="L53" s="13"/>
    </row>
    <row r="54" spans="2:12" x14ac:dyDescent="0.3">
      <c r="B54" s="12"/>
      <c r="C54" s="36">
        <v>9</v>
      </c>
      <c r="D54" s="36"/>
      <c r="E54" s="37"/>
      <c r="F54" s="38" t="s">
        <v>45</v>
      </c>
      <c r="G54" s="39" t="s">
        <v>46</v>
      </c>
      <c r="H54" s="40">
        <v>1</v>
      </c>
      <c r="I54" s="41">
        <v>0</v>
      </c>
      <c r="J54" s="41">
        <f>ROUND(I54*H54,2)</f>
        <v>0</v>
      </c>
      <c r="K54" s="38" t="s">
        <v>24</v>
      </c>
      <c r="L54" s="13"/>
    </row>
    <row r="55" spans="2:12" x14ac:dyDescent="0.3">
      <c r="B55" s="12"/>
      <c r="C55" s="77"/>
      <c r="D55" s="73" t="s">
        <v>25</v>
      </c>
      <c r="E55" s="78" t="s">
        <v>26</v>
      </c>
      <c r="F55" s="79"/>
      <c r="G55" s="77"/>
      <c r="H55" s="78" t="s">
        <v>26</v>
      </c>
      <c r="I55" s="77"/>
      <c r="J55" s="77"/>
      <c r="K55" s="77"/>
      <c r="L55" s="13"/>
    </row>
    <row r="56" spans="2:12" x14ac:dyDescent="0.3">
      <c r="B56" s="12"/>
      <c r="C56" s="80"/>
      <c r="D56" s="73" t="s">
        <v>25</v>
      </c>
      <c r="E56" s="81" t="s">
        <v>26</v>
      </c>
      <c r="F56" s="82"/>
      <c r="G56" s="80"/>
      <c r="H56" s="83"/>
      <c r="I56" s="80"/>
      <c r="J56" s="80"/>
      <c r="K56" s="80"/>
      <c r="L56" s="13"/>
    </row>
    <row r="57" spans="2:12" x14ac:dyDescent="0.3">
      <c r="B57" s="86"/>
      <c r="C57" s="87"/>
      <c r="D57" s="88" t="s">
        <v>25</v>
      </c>
      <c r="E57" s="89" t="s">
        <v>26</v>
      </c>
      <c r="F57" s="90" t="s">
        <v>28</v>
      </c>
      <c r="G57" s="87"/>
      <c r="H57" s="91">
        <v>1</v>
      </c>
      <c r="I57" s="87"/>
      <c r="J57" s="87"/>
      <c r="K57" s="87"/>
      <c r="L57" s="92"/>
    </row>
  </sheetData>
  <mergeCells count="3">
    <mergeCell ref="E7:H7"/>
    <mergeCell ref="E9:H9"/>
    <mergeCell ref="E11:H1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7"/>
  <sheetViews>
    <sheetView workbookViewId="0">
      <selection activeCell="P24" sqref="P24"/>
    </sheetView>
  </sheetViews>
  <sheetFormatPr defaultRowHeight="14.4" x14ac:dyDescent="0.3"/>
  <cols>
    <col min="1" max="1" width="6.44140625" customWidth="1"/>
    <col min="2" max="2" width="0.88671875" customWidth="1"/>
    <col min="3" max="3" width="3.21875" customWidth="1"/>
    <col min="4" max="4" width="3.33203125" customWidth="1"/>
    <col min="5" max="5" width="13.33203125" customWidth="1"/>
    <col min="6" max="6" width="41.77734375" customWidth="1"/>
    <col min="7" max="7" width="7.21875" customWidth="1"/>
    <col min="8" max="8" width="10.88671875" customWidth="1"/>
    <col min="9" max="9" width="12.21875" customWidth="1"/>
    <col min="10" max="10" width="17.33203125" customWidth="1"/>
    <col min="11" max="11" width="15" customWidth="1"/>
    <col min="12" max="12" width="0.88671875" customWidth="1"/>
    <col min="13" max="13" width="11.6640625" customWidth="1"/>
    <col min="14" max="14" width="8.88671875" style="1"/>
    <col min="15" max="15" width="8.33203125" bestFit="1" customWidth="1"/>
    <col min="16" max="16" width="13" customWidth="1"/>
    <col min="18" max="18" width="11.21875" customWidth="1"/>
  </cols>
  <sheetData>
    <row r="2" spans="2:14" ht="37.049999999999997" customHeight="1" x14ac:dyDescent="0.3"/>
    <row r="3" spans="2:14" s="14" customFormat="1" ht="7.05" customHeight="1" x14ac:dyDescent="0.3">
      <c r="B3" s="2"/>
      <c r="C3" s="3"/>
      <c r="D3" s="3"/>
      <c r="E3" s="3"/>
      <c r="F3" s="3"/>
      <c r="G3" s="3"/>
      <c r="H3" s="3"/>
      <c r="I3" s="3"/>
      <c r="J3" s="3"/>
      <c r="K3" s="3"/>
      <c r="L3" s="4"/>
      <c r="N3" s="6"/>
    </row>
    <row r="4" spans="2:14" s="14" customFormat="1" ht="25.05" customHeight="1" x14ac:dyDescent="0.3">
      <c r="B4" s="7"/>
      <c r="C4" s="8" t="s">
        <v>47</v>
      </c>
      <c r="L4" s="9"/>
      <c r="N4" s="6"/>
    </row>
    <row r="5" spans="2:14" s="14" customFormat="1" ht="7.05" customHeight="1" x14ac:dyDescent="0.3">
      <c r="B5" s="7"/>
      <c r="L5" s="9"/>
      <c r="N5" s="6"/>
    </row>
    <row r="6" spans="2:14" s="14" customFormat="1" ht="12" customHeight="1" x14ac:dyDescent="0.3">
      <c r="B6" s="7"/>
      <c r="C6" s="15" t="s">
        <v>0</v>
      </c>
      <c r="D6" s="67"/>
      <c r="E6" s="67"/>
      <c r="F6" s="67"/>
      <c r="G6" s="67"/>
      <c r="H6" s="67"/>
      <c r="I6" s="67"/>
      <c r="J6" s="67"/>
      <c r="K6" s="67"/>
      <c r="L6" s="9"/>
      <c r="N6" s="6"/>
    </row>
    <row r="7" spans="2:14" s="14" customFormat="1" ht="26.25" customHeight="1" x14ac:dyDescent="0.3">
      <c r="B7" s="7"/>
      <c r="C7" s="67"/>
      <c r="D7" s="67"/>
      <c r="E7" s="68" t="s">
        <v>48</v>
      </c>
      <c r="F7" s="69"/>
      <c r="G7" s="69"/>
      <c r="H7" s="69"/>
      <c r="I7" s="67"/>
      <c r="J7" s="67"/>
      <c r="K7" s="67"/>
      <c r="L7" s="9"/>
      <c r="N7" s="6"/>
    </row>
    <row r="8" spans="2:14" ht="12" customHeight="1" x14ac:dyDescent="0.3">
      <c r="B8" s="12"/>
      <c r="C8" s="15" t="s">
        <v>1</v>
      </c>
      <c r="D8" s="70"/>
      <c r="E8" s="70"/>
      <c r="F8" s="70"/>
      <c r="G8" s="70"/>
      <c r="H8" s="70"/>
      <c r="I8" s="70"/>
      <c r="J8" s="70"/>
      <c r="K8" s="70"/>
      <c r="L8" s="13"/>
    </row>
    <row r="9" spans="2:14" s="14" customFormat="1" ht="16.5" customHeight="1" x14ac:dyDescent="0.3">
      <c r="B9" s="7"/>
      <c r="E9" s="68" t="s">
        <v>49</v>
      </c>
      <c r="F9" s="71"/>
      <c r="G9" s="71"/>
      <c r="H9" s="71"/>
      <c r="L9" s="9"/>
      <c r="N9" s="6"/>
    </row>
    <row r="10" spans="2:14" s="14" customFormat="1" ht="12" customHeight="1" x14ac:dyDescent="0.3">
      <c r="B10" s="7"/>
      <c r="C10" s="11" t="s">
        <v>2</v>
      </c>
      <c r="L10" s="9"/>
      <c r="N10" s="6"/>
    </row>
    <row r="11" spans="2:14" s="14" customFormat="1" ht="16.5" customHeight="1" x14ac:dyDescent="0.3">
      <c r="B11" s="7"/>
      <c r="E11" s="66" t="s">
        <v>57</v>
      </c>
      <c r="F11" s="65"/>
      <c r="G11" s="65"/>
      <c r="H11" s="65"/>
      <c r="L11" s="9"/>
      <c r="N11" s="6"/>
    </row>
    <row r="12" spans="2:14" s="14" customFormat="1" ht="7.05" customHeight="1" x14ac:dyDescent="0.3">
      <c r="B12" s="7"/>
      <c r="L12" s="9"/>
      <c r="N12" s="6"/>
    </row>
    <row r="13" spans="2:14" s="14" customFormat="1" ht="12" customHeight="1" x14ac:dyDescent="0.3">
      <c r="B13" s="7"/>
      <c r="C13" s="11" t="s">
        <v>3</v>
      </c>
      <c r="D13" s="11"/>
      <c r="F13" s="15"/>
      <c r="I13" s="11" t="s">
        <v>4</v>
      </c>
      <c r="J13" s="15"/>
      <c r="L13" s="9"/>
      <c r="N13" s="6"/>
    </row>
    <row r="14" spans="2:14" s="14" customFormat="1" ht="12" customHeight="1" x14ac:dyDescent="0.3">
      <c r="B14" s="7"/>
      <c r="C14" s="11" t="s">
        <v>5</v>
      </c>
      <c r="F14" s="15" t="s">
        <v>58</v>
      </c>
      <c r="I14" s="11" t="s">
        <v>6</v>
      </c>
      <c r="J14" s="16"/>
      <c r="L14" s="9"/>
      <c r="N14" s="6"/>
    </row>
    <row r="15" spans="2:14" s="14" customFormat="1" ht="7.05" customHeight="1" x14ac:dyDescent="0.3">
      <c r="B15" s="7"/>
      <c r="L15" s="9"/>
      <c r="N15" s="6"/>
    </row>
    <row r="16" spans="2:14" s="14" customFormat="1" ht="40.35" customHeight="1" x14ac:dyDescent="0.3">
      <c r="B16" s="7"/>
      <c r="C16" s="11" t="s">
        <v>7</v>
      </c>
      <c r="F16" s="15" t="s">
        <v>51</v>
      </c>
      <c r="I16" s="11" t="s">
        <v>8</v>
      </c>
      <c r="J16" s="17"/>
      <c r="L16" s="9"/>
      <c r="N16" s="6"/>
    </row>
    <row r="17" spans="2:18" s="14" customFormat="1" ht="49.35" customHeight="1" x14ac:dyDescent="0.3">
      <c r="B17" s="7"/>
      <c r="C17" s="11" t="s">
        <v>9</v>
      </c>
      <c r="F17" s="15"/>
      <c r="I17" s="11" t="s">
        <v>10</v>
      </c>
      <c r="J17" s="17"/>
      <c r="L17" s="9"/>
      <c r="N17" s="6"/>
    </row>
    <row r="18" spans="2:18" s="14" customFormat="1" ht="10.35" customHeight="1" x14ac:dyDescent="0.3">
      <c r="B18" s="7"/>
      <c r="L18" s="9"/>
      <c r="N18" s="6"/>
    </row>
    <row r="19" spans="2:18" s="24" customFormat="1" ht="29.25" customHeight="1" x14ac:dyDescent="0.3">
      <c r="B19" s="18"/>
      <c r="C19" s="19" t="s">
        <v>11</v>
      </c>
      <c r="D19" s="20" t="s">
        <v>12</v>
      </c>
      <c r="E19" s="20" t="s">
        <v>13</v>
      </c>
      <c r="F19" s="20" t="s">
        <v>14</v>
      </c>
      <c r="G19" s="20" t="s">
        <v>15</v>
      </c>
      <c r="H19" s="20" t="s">
        <v>16</v>
      </c>
      <c r="I19" s="21" t="s">
        <v>17</v>
      </c>
      <c r="J19" s="20" t="s">
        <v>18</v>
      </c>
      <c r="K19" s="22" t="s">
        <v>19</v>
      </c>
      <c r="L19" s="23"/>
      <c r="N19" s="25"/>
    </row>
    <row r="20" spans="2:18" s="14" customFormat="1" ht="23.1" customHeight="1" x14ac:dyDescent="0.3">
      <c r="B20" s="7"/>
      <c r="C20" s="26" t="s">
        <v>20</v>
      </c>
      <c r="J20" s="27">
        <f>J21</f>
        <v>0</v>
      </c>
      <c r="L20" s="9"/>
      <c r="N20" s="6"/>
      <c r="P20" s="28"/>
      <c r="R20" s="28"/>
    </row>
    <row r="21" spans="2:18" s="30" customFormat="1" ht="26.1" customHeight="1" x14ac:dyDescent="0.25">
      <c r="B21" s="29"/>
      <c r="D21" s="31"/>
      <c r="E21" s="32">
        <v>1</v>
      </c>
      <c r="F21" s="32" t="s">
        <v>21</v>
      </c>
      <c r="J21" s="33">
        <f>SUM(J22:J54)</f>
        <v>0</v>
      </c>
      <c r="L21" s="34"/>
      <c r="N21" s="1"/>
      <c r="O21" s="35"/>
    </row>
    <row r="22" spans="2:18" s="30" customFormat="1" ht="11.4" x14ac:dyDescent="0.2">
      <c r="B22" s="29"/>
      <c r="C22" s="36">
        <v>1</v>
      </c>
      <c r="D22" s="36"/>
      <c r="E22" s="37"/>
      <c r="F22" s="38" t="s">
        <v>22</v>
      </c>
      <c r="G22" s="39" t="s">
        <v>23</v>
      </c>
      <c r="H22" s="40">
        <f>F24</f>
        <v>6</v>
      </c>
      <c r="I22" s="41">
        <v>0</v>
      </c>
      <c r="J22" s="41">
        <f>ROUND(I22*H22,2)</f>
        <v>0</v>
      </c>
      <c r="K22" s="38" t="s">
        <v>24</v>
      </c>
      <c r="L22" s="34"/>
      <c r="M22" s="42"/>
      <c r="N22" s="43"/>
      <c r="O22" s="44"/>
    </row>
    <row r="23" spans="2:18" s="30" customFormat="1" ht="40.799999999999997" x14ac:dyDescent="0.2">
      <c r="B23" s="29"/>
      <c r="C23" s="45"/>
      <c r="D23" s="46" t="s">
        <v>25</v>
      </c>
      <c r="E23" s="47" t="s">
        <v>26</v>
      </c>
      <c r="F23" s="48" t="s">
        <v>27</v>
      </c>
      <c r="G23" s="45"/>
      <c r="H23" s="47" t="s">
        <v>26</v>
      </c>
      <c r="I23" s="45"/>
      <c r="J23" s="45"/>
      <c r="K23" s="45"/>
      <c r="L23" s="34"/>
      <c r="N23" s="43"/>
      <c r="O23" s="44"/>
    </row>
    <row r="24" spans="2:18" s="30" customFormat="1" ht="10.35" customHeight="1" x14ac:dyDescent="0.2">
      <c r="B24" s="29"/>
      <c r="C24" s="49"/>
      <c r="D24" s="46" t="s">
        <v>25</v>
      </c>
      <c r="E24" s="50" t="s">
        <v>26</v>
      </c>
      <c r="F24" s="51">
        <v>6</v>
      </c>
      <c r="G24" s="49"/>
      <c r="H24" s="52">
        <f>F24</f>
        <v>6</v>
      </c>
      <c r="I24" s="49"/>
      <c r="J24" s="49"/>
      <c r="K24" s="49"/>
      <c r="L24" s="34"/>
      <c r="N24" s="43"/>
      <c r="O24" s="44"/>
    </row>
    <row r="25" spans="2:18" s="30" customFormat="1" ht="10.35" customHeight="1" x14ac:dyDescent="0.2">
      <c r="B25" s="29"/>
      <c r="C25" s="53"/>
      <c r="D25" s="46" t="s">
        <v>25</v>
      </c>
      <c r="E25" s="54" t="s">
        <v>26</v>
      </c>
      <c r="F25" s="55" t="s">
        <v>28</v>
      </c>
      <c r="G25" s="53"/>
      <c r="H25" s="56">
        <f>F24</f>
        <v>6</v>
      </c>
      <c r="I25" s="53"/>
      <c r="J25" s="53"/>
      <c r="K25" s="53"/>
      <c r="L25" s="34"/>
      <c r="N25" s="43"/>
      <c r="O25" s="44"/>
    </row>
    <row r="26" spans="2:18" s="30" customFormat="1" ht="10.35" customHeight="1" x14ac:dyDescent="0.2">
      <c r="B26" s="29"/>
      <c r="C26" s="36">
        <v>2</v>
      </c>
      <c r="D26" s="36"/>
      <c r="E26" s="37"/>
      <c r="F26" s="38" t="s">
        <v>29</v>
      </c>
      <c r="G26" s="39" t="s">
        <v>23</v>
      </c>
      <c r="H26" s="40">
        <f>F28</f>
        <v>3</v>
      </c>
      <c r="I26" s="41">
        <v>0</v>
      </c>
      <c r="J26" s="41">
        <f>ROUND(I26*H26,2)</f>
        <v>0</v>
      </c>
      <c r="K26" s="38" t="s">
        <v>24</v>
      </c>
      <c r="L26" s="34"/>
      <c r="N26" s="43"/>
      <c r="O26" s="44"/>
    </row>
    <row r="27" spans="2:18" s="30" customFormat="1" ht="30.6" x14ac:dyDescent="0.2">
      <c r="B27" s="29"/>
      <c r="C27" s="45"/>
      <c r="D27" s="46" t="s">
        <v>25</v>
      </c>
      <c r="E27" s="47" t="s">
        <v>26</v>
      </c>
      <c r="F27" s="48" t="s">
        <v>30</v>
      </c>
      <c r="G27" s="45"/>
      <c r="H27" s="47" t="s">
        <v>26</v>
      </c>
      <c r="I27" s="45"/>
      <c r="J27" s="45"/>
      <c r="K27" s="45"/>
      <c r="L27" s="34"/>
      <c r="N27" s="43"/>
      <c r="O27" s="44"/>
    </row>
    <row r="28" spans="2:18" s="30" customFormat="1" ht="10.35" customHeight="1" x14ac:dyDescent="0.2">
      <c r="B28" s="29"/>
      <c r="C28" s="49"/>
      <c r="D28" s="46" t="s">
        <v>25</v>
      </c>
      <c r="E28" s="50" t="s">
        <v>26</v>
      </c>
      <c r="F28" s="51">
        <v>3</v>
      </c>
      <c r="G28" s="49"/>
      <c r="H28" s="52">
        <f>F28</f>
        <v>3</v>
      </c>
      <c r="I28" s="49"/>
      <c r="J28" s="49"/>
      <c r="K28" s="49"/>
      <c r="L28" s="34"/>
      <c r="N28" s="43"/>
      <c r="O28" s="44"/>
    </row>
    <row r="29" spans="2:18" s="30" customFormat="1" ht="10.35" customHeight="1" x14ac:dyDescent="0.2">
      <c r="B29" s="29"/>
      <c r="C29" s="53"/>
      <c r="D29" s="46" t="s">
        <v>25</v>
      </c>
      <c r="E29" s="54" t="s">
        <v>26</v>
      </c>
      <c r="F29" s="55" t="s">
        <v>28</v>
      </c>
      <c r="G29" s="53"/>
      <c r="H29" s="56">
        <f>F28</f>
        <v>3</v>
      </c>
      <c r="I29" s="53"/>
      <c r="J29" s="53"/>
      <c r="K29" s="53"/>
      <c r="L29" s="34"/>
      <c r="N29" s="43"/>
      <c r="O29" s="44"/>
    </row>
    <row r="30" spans="2:18" s="30" customFormat="1" ht="11.4" x14ac:dyDescent="0.2">
      <c r="B30" s="29"/>
      <c r="C30" s="36">
        <v>3</v>
      </c>
      <c r="D30" s="36"/>
      <c r="E30" s="37"/>
      <c r="F30" s="38" t="s">
        <v>31</v>
      </c>
      <c r="G30" s="39" t="s">
        <v>23</v>
      </c>
      <c r="H30" s="40">
        <f>F32</f>
        <v>6</v>
      </c>
      <c r="I30" s="41">
        <v>0</v>
      </c>
      <c r="J30" s="41">
        <f>ROUND(I30*H30,2)</f>
        <v>0</v>
      </c>
      <c r="K30" s="38" t="s">
        <v>24</v>
      </c>
      <c r="L30" s="34"/>
      <c r="N30" s="43"/>
    </row>
    <row r="31" spans="2:18" s="14" customFormat="1" x14ac:dyDescent="0.2">
      <c r="B31" s="57"/>
      <c r="C31" s="45"/>
      <c r="D31" s="46" t="s">
        <v>25</v>
      </c>
      <c r="E31" s="47" t="s">
        <v>26</v>
      </c>
      <c r="F31" s="48" t="s">
        <v>32</v>
      </c>
      <c r="G31" s="45"/>
      <c r="H31" s="47" t="s">
        <v>26</v>
      </c>
      <c r="I31" s="45"/>
      <c r="J31" s="45"/>
      <c r="K31" s="45"/>
      <c r="L31" s="9"/>
      <c r="N31" s="43"/>
      <c r="O31" s="44"/>
    </row>
    <row r="32" spans="2:18" s="45" customFormat="1" ht="10.199999999999999" x14ac:dyDescent="0.3">
      <c r="B32" s="58"/>
      <c r="C32" s="49"/>
      <c r="D32" s="46" t="s">
        <v>25</v>
      </c>
      <c r="E32" s="50" t="s">
        <v>26</v>
      </c>
      <c r="F32" s="51">
        <v>6</v>
      </c>
      <c r="G32" s="49"/>
      <c r="H32" s="52">
        <f>F32</f>
        <v>6</v>
      </c>
      <c r="I32" s="49"/>
      <c r="J32" s="49"/>
      <c r="K32" s="49"/>
      <c r="L32" s="59"/>
      <c r="N32" s="60"/>
    </row>
    <row r="33" spans="1:14" s="49" customFormat="1" ht="10.199999999999999" x14ac:dyDescent="0.3">
      <c r="B33" s="61"/>
      <c r="C33" s="53"/>
      <c r="D33" s="46" t="s">
        <v>25</v>
      </c>
      <c r="E33" s="54" t="s">
        <v>26</v>
      </c>
      <c r="F33" s="55" t="s">
        <v>28</v>
      </c>
      <c r="G33" s="53"/>
      <c r="H33" s="56">
        <f>F32</f>
        <v>6</v>
      </c>
      <c r="I33" s="53"/>
      <c r="J33" s="53"/>
      <c r="K33" s="53"/>
      <c r="L33" s="62"/>
      <c r="N33" s="60"/>
    </row>
    <row r="34" spans="1:14" s="53" customFormat="1" ht="11.4" x14ac:dyDescent="0.3">
      <c r="B34" s="63"/>
      <c r="C34" s="36">
        <v>4</v>
      </c>
      <c r="D34" s="36"/>
      <c r="E34" s="37"/>
      <c r="F34" s="38" t="s">
        <v>33</v>
      </c>
      <c r="G34" s="39" t="s">
        <v>23</v>
      </c>
      <c r="H34" s="40">
        <f>F36</f>
        <v>9</v>
      </c>
      <c r="I34" s="41">
        <v>0</v>
      </c>
      <c r="J34" s="41">
        <f>ROUND(I34*H34,2)</f>
        <v>0</v>
      </c>
      <c r="K34" s="38" t="s">
        <v>24</v>
      </c>
      <c r="L34" s="64"/>
      <c r="N34" s="60"/>
    </row>
    <row r="35" spans="1:14" ht="30.6" x14ac:dyDescent="0.3">
      <c r="B35" s="29"/>
      <c r="C35" s="45"/>
      <c r="D35" s="46" t="s">
        <v>25</v>
      </c>
      <c r="E35" s="47" t="s">
        <v>26</v>
      </c>
      <c r="F35" s="48" t="s">
        <v>34</v>
      </c>
      <c r="G35" s="45"/>
      <c r="H35" s="47" t="s">
        <v>26</v>
      </c>
      <c r="I35" s="77"/>
      <c r="J35" s="45"/>
      <c r="K35" s="45"/>
      <c r="L35" s="64"/>
    </row>
    <row r="36" spans="1:14" x14ac:dyDescent="0.3">
      <c r="B36" s="29"/>
      <c r="C36" s="49"/>
      <c r="D36" s="46" t="s">
        <v>25</v>
      </c>
      <c r="E36" s="50" t="s">
        <v>26</v>
      </c>
      <c r="F36" s="51">
        <v>9</v>
      </c>
      <c r="G36" s="49"/>
      <c r="H36" s="52">
        <f>F36</f>
        <v>9</v>
      </c>
      <c r="I36" s="80"/>
      <c r="J36" s="49"/>
      <c r="K36" s="49"/>
      <c r="L36" s="34"/>
    </row>
    <row r="37" spans="1:14" x14ac:dyDescent="0.3">
      <c r="B37" s="29"/>
      <c r="C37" s="53"/>
      <c r="D37" s="46" t="s">
        <v>25</v>
      </c>
      <c r="E37" s="54" t="s">
        <v>26</v>
      </c>
      <c r="F37" s="55" t="s">
        <v>28</v>
      </c>
      <c r="G37" s="53"/>
      <c r="H37" s="56">
        <f>F36</f>
        <v>9</v>
      </c>
      <c r="I37" s="72"/>
      <c r="J37" s="53"/>
      <c r="K37" s="53"/>
      <c r="L37" s="9"/>
    </row>
    <row r="38" spans="1:14" x14ac:dyDescent="0.3">
      <c r="B38" s="29"/>
      <c r="C38" s="36">
        <v>5</v>
      </c>
      <c r="D38" s="36"/>
      <c r="E38" s="37"/>
      <c r="F38" s="38" t="s">
        <v>35</v>
      </c>
      <c r="G38" s="39" t="s">
        <v>23</v>
      </c>
      <c r="H38" s="40">
        <f>F40</f>
        <v>24</v>
      </c>
      <c r="I38" s="41">
        <v>0</v>
      </c>
      <c r="J38" s="41">
        <f>ROUND(I38*H38,2)</f>
        <v>0</v>
      </c>
      <c r="K38" s="38" t="s">
        <v>24</v>
      </c>
      <c r="L38" s="59"/>
    </row>
    <row r="39" spans="1:14" ht="40.799999999999997" x14ac:dyDescent="0.3">
      <c r="B39" s="29"/>
      <c r="C39" s="45"/>
      <c r="D39" s="46" t="s">
        <v>25</v>
      </c>
      <c r="E39" s="47" t="s">
        <v>26</v>
      </c>
      <c r="F39" s="48" t="s">
        <v>36</v>
      </c>
      <c r="G39" s="45"/>
      <c r="H39" s="47" t="s">
        <v>26</v>
      </c>
      <c r="I39" s="77"/>
      <c r="J39" s="45"/>
      <c r="K39" s="45"/>
      <c r="L39" s="62"/>
    </row>
    <row r="40" spans="1:14" x14ac:dyDescent="0.3">
      <c r="B40" s="57"/>
      <c r="C40" s="80"/>
      <c r="D40" s="73" t="s">
        <v>25</v>
      </c>
      <c r="E40" s="81" t="s">
        <v>26</v>
      </c>
      <c r="F40" s="82">
        <v>24</v>
      </c>
      <c r="G40" s="80"/>
      <c r="H40" s="83">
        <f>F40</f>
        <v>24</v>
      </c>
      <c r="I40" s="80"/>
      <c r="J40" s="80"/>
      <c r="K40" s="80"/>
      <c r="L40" s="64"/>
    </row>
    <row r="41" spans="1:14" x14ac:dyDescent="0.3">
      <c r="A41" s="58"/>
      <c r="B41" s="12"/>
      <c r="C41" s="72"/>
      <c r="D41" s="73" t="s">
        <v>25</v>
      </c>
      <c r="E41" s="74" t="s">
        <v>26</v>
      </c>
      <c r="F41" s="75" t="s">
        <v>28</v>
      </c>
      <c r="G41" s="72"/>
      <c r="H41" s="76">
        <f>F40</f>
        <v>24</v>
      </c>
      <c r="I41" s="72"/>
      <c r="J41" s="72"/>
      <c r="K41" s="72"/>
      <c r="L41" s="64"/>
    </row>
    <row r="42" spans="1:14" x14ac:dyDescent="0.3">
      <c r="B42" s="12"/>
      <c r="C42" s="36">
        <v>6</v>
      </c>
      <c r="D42" s="36"/>
      <c r="E42" s="37"/>
      <c r="F42" s="38" t="s">
        <v>37</v>
      </c>
      <c r="G42" s="39" t="s">
        <v>38</v>
      </c>
      <c r="H42" s="40">
        <v>30</v>
      </c>
      <c r="I42" s="41">
        <v>0</v>
      </c>
      <c r="J42" s="41">
        <f>ROUND(I42*H42,2)</f>
        <v>0</v>
      </c>
      <c r="K42" s="38" t="s">
        <v>24</v>
      </c>
      <c r="L42" s="13"/>
    </row>
    <row r="43" spans="1:14" ht="40.799999999999997" x14ac:dyDescent="0.3">
      <c r="B43" s="12"/>
      <c r="C43" s="77"/>
      <c r="D43" s="73" t="s">
        <v>25</v>
      </c>
      <c r="E43" s="78" t="s">
        <v>26</v>
      </c>
      <c r="F43" s="79" t="s">
        <v>39</v>
      </c>
      <c r="G43" s="77"/>
      <c r="H43" s="78" t="s">
        <v>26</v>
      </c>
      <c r="I43" s="77"/>
      <c r="J43" s="77"/>
      <c r="K43" s="77"/>
      <c r="L43" s="13"/>
    </row>
    <row r="44" spans="1:14" x14ac:dyDescent="0.3">
      <c r="B44" s="12"/>
      <c r="C44" s="80"/>
      <c r="D44" s="73" t="s">
        <v>25</v>
      </c>
      <c r="E44" s="81" t="s">
        <v>26</v>
      </c>
      <c r="F44" s="82"/>
      <c r="G44" s="80"/>
      <c r="H44" s="83">
        <v>15</v>
      </c>
      <c r="I44" s="80"/>
      <c r="J44" s="80"/>
      <c r="K44" s="80"/>
      <c r="L44" s="13"/>
    </row>
    <row r="45" spans="1:14" x14ac:dyDescent="0.3">
      <c r="B45" s="12"/>
      <c r="C45" s="72"/>
      <c r="D45" s="73" t="s">
        <v>25</v>
      </c>
      <c r="E45" s="74" t="s">
        <v>26</v>
      </c>
      <c r="F45" s="75" t="s">
        <v>28</v>
      </c>
      <c r="G45" s="72"/>
      <c r="H45" s="76">
        <v>15</v>
      </c>
      <c r="I45" s="72"/>
      <c r="J45" s="72"/>
      <c r="K45" s="72"/>
      <c r="L45" s="13"/>
    </row>
    <row r="46" spans="1:14" x14ac:dyDescent="0.3">
      <c r="B46" s="12"/>
      <c r="C46" s="36">
        <v>7</v>
      </c>
      <c r="D46" s="36"/>
      <c r="E46" s="37"/>
      <c r="F46" s="38" t="s">
        <v>40</v>
      </c>
      <c r="G46" s="39" t="s">
        <v>38</v>
      </c>
      <c r="H46" s="40">
        <v>6</v>
      </c>
      <c r="I46" s="41">
        <v>0</v>
      </c>
      <c r="J46" s="41">
        <f>ROUND(I46*H46,2)</f>
        <v>0</v>
      </c>
      <c r="K46" s="38" t="s">
        <v>24</v>
      </c>
      <c r="L46" s="13"/>
    </row>
    <row r="47" spans="1:14" ht="30.6" x14ac:dyDescent="0.3">
      <c r="B47" s="12"/>
      <c r="C47" s="77"/>
      <c r="D47" s="73" t="s">
        <v>25</v>
      </c>
      <c r="E47" s="78" t="s">
        <v>26</v>
      </c>
      <c r="F47" s="79" t="s">
        <v>41</v>
      </c>
      <c r="G47" s="77"/>
      <c r="H47" s="78" t="s">
        <v>26</v>
      </c>
      <c r="I47" s="77"/>
      <c r="J47" s="77"/>
      <c r="K47" s="77"/>
      <c r="L47" s="13"/>
    </row>
    <row r="48" spans="1:14" x14ac:dyDescent="0.3">
      <c r="B48" s="12"/>
      <c r="C48" s="80"/>
      <c r="D48" s="73" t="s">
        <v>25</v>
      </c>
      <c r="E48" s="81" t="s">
        <v>26</v>
      </c>
      <c r="F48" s="85" t="s">
        <v>42</v>
      </c>
      <c r="G48" s="80"/>
      <c r="H48" s="83">
        <v>6</v>
      </c>
      <c r="I48" s="80"/>
      <c r="J48" s="80"/>
      <c r="K48" s="80"/>
      <c r="L48" s="13"/>
    </row>
    <row r="49" spans="2:12" x14ac:dyDescent="0.3">
      <c r="B49" s="12"/>
      <c r="C49" s="72"/>
      <c r="D49" s="73" t="s">
        <v>25</v>
      </c>
      <c r="E49" s="74" t="s">
        <v>26</v>
      </c>
      <c r="F49" s="75" t="s">
        <v>28</v>
      </c>
      <c r="G49" s="72"/>
      <c r="H49" s="76">
        <v>6</v>
      </c>
      <c r="I49" s="72"/>
      <c r="J49" s="72"/>
      <c r="K49" s="72"/>
      <c r="L49" s="13"/>
    </row>
    <row r="50" spans="2:12" x14ac:dyDescent="0.3">
      <c r="B50" s="12"/>
      <c r="C50" s="36">
        <v>8</v>
      </c>
      <c r="D50" s="36"/>
      <c r="E50" s="37"/>
      <c r="F50" s="38" t="s">
        <v>43</v>
      </c>
      <c r="G50" s="39" t="s">
        <v>38</v>
      </c>
      <c r="H50" s="40">
        <v>6</v>
      </c>
      <c r="I50" s="41">
        <v>0</v>
      </c>
      <c r="J50" s="41">
        <f>ROUND(I50*H50,2)</f>
        <v>0</v>
      </c>
      <c r="K50" s="38" t="s">
        <v>24</v>
      </c>
      <c r="L50" s="13"/>
    </row>
    <row r="51" spans="2:12" ht="40.799999999999997" x14ac:dyDescent="0.3">
      <c r="B51" s="12"/>
      <c r="C51" s="77"/>
      <c r="D51" s="73" t="s">
        <v>25</v>
      </c>
      <c r="E51" s="78" t="s">
        <v>26</v>
      </c>
      <c r="F51" s="79" t="s">
        <v>44</v>
      </c>
      <c r="G51" s="77"/>
      <c r="H51" s="78" t="s">
        <v>26</v>
      </c>
      <c r="I51" s="77"/>
      <c r="J51" s="77"/>
      <c r="K51" s="77"/>
      <c r="L51" s="13"/>
    </row>
    <row r="52" spans="2:12" x14ac:dyDescent="0.3">
      <c r="B52" s="12"/>
      <c r="C52" s="80"/>
      <c r="D52" s="73" t="s">
        <v>25</v>
      </c>
      <c r="E52" s="81" t="s">
        <v>26</v>
      </c>
      <c r="F52" s="82"/>
      <c r="G52" s="80"/>
      <c r="H52" s="83">
        <v>6</v>
      </c>
      <c r="I52" s="80"/>
      <c r="J52" s="80"/>
      <c r="K52" s="80"/>
      <c r="L52" s="13"/>
    </row>
    <row r="53" spans="2:12" x14ac:dyDescent="0.3">
      <c r="B53" s="12"/>
      <c r="C53" s="72"/>
      <c r="D53" s="73" t="s">
        <v>25</v>
      </c>
      <c r="E53" s="74" t="s">
        <v>26</v>
      </c>
      <c r="F53" s="75" t="s">
        <v>28</v>
      </c>
      <c r="G53" s="72"/>
      <c r="H53" s="76">
        <v>6</v>
      </c>
      <c r="I53" s="72"/>
      <c r="J53" s="72"/>
      <c r="K53" s="72"/>
      <c r="L53" s="13"/>
    </row>
    <row r="54" spans="2:12" x14ac:dyDescent="0.3">
      <c r="B54" s="12"/>
      <c r="C54" s="36">
        <v>9</v>
      </c>
      <c r="D54" s="36"/>
      <c r="E54" s="37"/>
      <c r="F54" s="38" t="s">
        <v>45</v>
      </c>
      <c r="G54" s="39" t="s">
        <v>46</v>
      </c>
      <c r="H54" s="40">
        <v>1</v>
      </c>
      <c r="I54" s="41">
        <v>0</v>
      </c>
      <c r="J54" s="41">
        <f>ROUND(I54*H54,2)</f>
        <v>0</v>
      </c>
      <c r="K54" s="38" t="s">
        <v>24</v>
      </c>
      <c r="L54" s="13"/>
    </row>
    <row r="55" spans="2:12" x14ac:dyDescent="0.3">
      <c r="B55" s="12"/>
      <c r="C55" s="77"/>
      <c r="D55" s="73" t="s">
        <v>25</v>
      </c>
      <c r="E55" s="78" t="s">
        <v>26</v>
      </c>
      <c r="F55" s="79"/>
      <c r="G55" s="77"/>
      <c r="H55" s="78" t="s">
        <v>26</v>
      </c>
      <c r="I55" s="77"/>
      <c r="J55" s="77"/>
      <c r="K55" s="77"/>
      <c r="L55" s="13"/>
    </row>
    <row r="56" spans="2:12" x14ac:dyDescent="0.3">
      <c r="B56" s="12"/>
      <c r="C56" s="80"/>
      <c r="D56" s="73" t="s">
        <v>25</v>
      </c>
      <c r="E56" s="81" t="s">
        <v>26</v>
      </c>
      <c r="F56" s="82"/>
      <c r="G56" s="80"/>
      <c r="H56" s="83"/>
      <c r="I56" s="80"/>
      <c r="J56" s="80"/>
      <c r="K56" s="80"/>
      <c r="L56" s="13"/>
    </row>
    <row r="57" spans="2:12" x14ac:dyDescent="0.3">
      <c r="B57" s="86"/>
      <c r="C57" s="87"/>
      <c r="D57" s="88" t="s">
        <v>25</v>
      </c>
      <c r="E57" s="89" t="s">
        <v>26</v>
      </c>
      <c r="F57" s="90" t="s">
        <v>28</v>
      </c>
      <c r="G57" s="87"/>
      <c r="H57" s="91">
        <v>1</v>
      </c>
      <c r="I57" s="87"/>
      <c r="J57" s="87"/>
      <c r="K57" s="87"/>
      <c r="L57" s="92"/>
    </row>
  </sheetData>
  <mergeCells count="3">
    <mergeCell ref="E7:H7"/>
    <mergeCell ref="E9:H9"/>
    <mergeCell ref="E11:H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operační sál č. 3</vt:lpstr>
      <vt:lpstr>opúerační sál č. 4</vt:lpstr>
      <vt:lpstr>operační sál č. 5</vt:lpstr>
      <vt:lpstr>operační sál č.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2024-05-23T08:53:40Z</dcterms:modified>
</cp:coreProperties>
</file>